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720" activeTab="0"/>
  </bookViews>
  <sheets>
    <sheet name="ATTACHEMENT B-DETAILED BUDGET " sheetId="1" r:id="rId1"/>
    <sheet name="Per Diems Oct 22" sheetId="2" r:id="rId2"/>
  </sheets>
  <externalReferences>
    <externalReference r:id="rId5"/>
    <externalReference r:id="rId6"/>
  </externalReferences>
  <definedNames>
    <definedName name="exLS">'[1]Assumptions'!$F$8</definedName>
    <definedName name="ExpatList">#REF!</definedName>
    <definedName name="exZA">'[1]Assumptions'!$F$10</definedName>
    <definedName name="Flights">'[1]Travel'!$B$4:$B$11</definedName>
    <definedName name="list">#REF!</definedName>
    <definedName name="list1">#REF!</definedName>
    <definedName name="list2">#REF!</definedName>
    <definedName name="listH">#REF!</definedName>
    <definedName name="listie">#REF!</definedName>
    <definedName name="listmac">#REF!</definedName>
    <definedName name="listnew">#REF!</definedName>
    <definedName name="listS">#REF!</definedName>
    <definedName name="listsda">#REF!</definedName>
    <definedName name="listsdah">#REF!</definedName>
    <definedName name="listsdahiv">#REF!</definedName>
    <definedName name="listsdahiv1">#REF!</definedName>
    <definedName name="listserv">#REF!</definedName>
    <definedName name="OtherExpenses">'[1]Other Expenses'!$D$7:$D$12</definedName>
    <definedName name="PerDiem">'[1]Travel'!$B$15:$B$45</definedName>
    <definedName name="_xlnm.Print_Area" localSheetId="0">'ATTACHEMENT B-DETAILED BUDGET '!$A$10:$H$62</definedName>
    <definedName name="SD">#REF!</definedName>
    <definedName name="SDA">#REF!</definedName>
    <definedName name="StaffDropDown">'[2]Master Staff List'!#REF!</definedName>
    <definedName name="TrainingList">#REF!</definedName>
    <definedName name="TrainingRegions">'[1]Other Expenses'!$B$15:$B$17</definedName>
    <definedName name="TravelList">'[1]Travel'!$B$4:$B$11</definedName>
    <definedName name="TravelOther">'[1]Travel'!#REF!</definedName>
  </definedNames>
  <calcPr fullCalcOnLoad="1"/>
</workbook>
</file>

<file path=xl/sharedStrings.xml><?xml version="1.0" encoding="utf-8"?>
<sst xmlns="http://schemas.openxmlformats.org/spreadsheetml/2006/main" count="222" uniqueCount="137">
  <si>
    <t>Organization:</t>
  </si>
  <si>
    <t>Currency:</t>
  </si>
  <si>
    <t>Start Date:</t>
  </si>
  <si>
    <t>End Date:</t>
  </si>
  <si>
    <t>Project title:</t>
  </si>
  <si>
    <t>1.</t>
  </si>
  <si>
    <t>SALARIES</t>
  </si>
  <si>
    <t>Unit Type (eg, day, month, item, training)</t>
  </si>
  <si>
    <t>Number of months</t>
  </si>
  <si>
    <t>Amount</t>
  </si>
  <si>
    <t>[List Position Title]</t>
  </si>
  <si>
    <t>2.</t>
  </si>
  <si>
    <t>FRINGE BENEFITS</t>
  </si>
  <si>
    <t>Unit Cost</t>
  </si>
  <si>
    <t>3.</t>
  </si>
  <si>
    <t>Daily Rate</t>
  </si>
  <si>
    <t># Days</t>
  </si>
  <si>
    <t>4.</t>
  </si>
  <si>
    <t>EQUIPMENT</t>
  </si>
  <si>
    <t>Unit</t>
  </si>
  <si>
    <t>[provide description]</t>
  </si>
  <si>
    <t>[provide description etc.]</t>
  </si>
  <si>
    <t>5.</t>
  </si>
  <si>
    <t>TRAVEL/TRANSPORTATION</t>
  </si>
  <si>
    <t>Qty</t>
  </si>
  <si>
    <t>International:</t>
  </si>
  <si>
    <t>6.</t>
  </si>
  <si>
    <t>Rent/Utilities</t>
  </si>
  <si>
    <t>Communications/Shipping</t>
  </si>
  <si>
    <t>Office Supplies</t>
  </si>
  <si>
    <t>Bank Fees</t>
  </si>
  <si>
    <t>[Describe/list other items as needed]</t>
  </si>
  <si>
    <t>TOTAL PROJECT COSTS</t>
  </si>
  <si>
    <t>Notes</t>
  </si>
  <si>
    <r>
      <rPr>
        <b/>
        <sz val="10"/>
        <rFont val="Calibri"/>
        <family val="2"/>
      </rPr>
      <t>NOTE</t>
    </r>
    <r>
      <rPr>
        <sz val="10"/>
        <rFont val="Calibri"/>
        <family val="2"/>
      </rPr>
      <t>: As indicated in Section 8, point 10, of the RFA: this detailed budget should be accompanied by a budget narrative in PDF format explaining all costs. The narrative will describe how the Applicant arrived at each unit cost and the number of units for each line item.</t>
    </r>
  </si>
  <si>
    <t>ATTACHMENT A: DETAILED BUDGET FORMAT</t>
  </si>
  <si>
    <t>SUB-TOTAL SALARIES</t>
  </si>
  <si>
    <t xml:space="preserve"> SUB-TOTAL FRINGE BENEFITS</t>
  </si>
  <si>
    <t>SUB-TOTAL CONSULTANTS</t>
  </si>
  <si>
    <t>SUB-TOTAL EQUIPMENT</t>
  </si>
  <si>
    <t>Local/Domestic</t>
  </si>
  <si>
    <t>Other [provide description]</t>
  </si>
  <si>
    <t>SUB-TOTAL TRAVEL/TRANSPORTATION</t>
  </si>
  <si>
    <t>RFA No.</t>
  </si>
  <si>
    <t>Total (USD)</t>
  </si>
  <si>
    <t>SUB-TOTAL OTHER DIRECT COSTS</t>
  </si>
  <si>
    <t>7.</t>
  </si>
  <si>
    <t>1.1</t>
  </si>
  <si>
    <t>1.2</t>
  </si>
  <si>
    <t>1,3</t>
  </si>
  <si>
    <t>2.1</t>
  </si>
  <si>
    <t>2.2</t>
  </si>
  <si>
    <t>2.3</t>
  </si>
  <si>
    <t>3.1</t>
  </si>
  <si>
    <t>3.2</t>
  </si>
  <si>
    <t>3.3</t>
  </si>
  <si>
    <t>4.1</t>
  </si>
  <si>
    <t>4,2</t>
  </si>
  <si>
    <t>5.7</t>
  </si>
  <si>
    <t>6.1</t>
  </si>
  <si>
    <t>6.2</t>
  </si>
  <si>
    <t>6.3</t>
  </si>
  <si>
    <t>6.4</t>
  </si>
  <si>
    <t>6.5</t>
  </si>
  <si>
    <t>6.6</t>
  </si>
  <si>
    <t>7.1</t>
  </si>
  <si>
    <t>CONTRACTORS/CONSULTANTS</t>
  </si>
  <si>
    <t>[Contractor/Consultant Scope]</t>
  </si>
  <si>
    <t>If currency is other than US Dollars</t>
  </si>
  <si>
    <t>Total (Local Currency)</t>
  </si>
  <si>
    <t>INDIRECT COSTS</t>
  </si>
  <si>
    <t>SUB-TOTAL INDIRECT COSTS</t>
  </si>
  <si>
    <t>Indirect Cost</t>
  </si>
  <si>
    <t>Training &amp; Workshop</t>
  </si>
  <si>
    <t xml:space="preserve">Exchange rate </t>
  </si>
  <si>
    <t>Proposed Budget</t>
  </si>
  <si>
    <t>Unit Type (eg, day, month, )</t>
  </si>
  <si>
    <t xml:space="preserve">Monthly/Daily Salary </t>
  </si>
  <si>
    <t>Level of Effort (%)</t>
  </si>
  <si>
    <t>Unit Type (eg, day, month)</t>
  </si>
  <si>
    <t>Unit Type ( item)</t>
  </si>
  <si>
    <t>BANGLADESH</t>
  </si>
  <si>
    <t>[Other]</t>
  </si>
  <si>
    <t>S1</t>
  </si>
  <si>
    <t>Chittagong</t>
  </si>
  <si>
    <t>Dhaka</t>
  </si>
  <si>
    <t>Sylhet</t>
  </si>
  <si>
    <t>BHUTAN</t>
  </si>
  <si>
    <t>Bhutan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</si>
  <si>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</si>
  <si>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</si>
  <si>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</si>
  <si>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</si>
  <si>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</si>
  <si>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</si>
  <si>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</si>
  <si>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</si>
  <si>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</si>
  <si>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</si>
  <si>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</si>
  <si>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NEPAL</t>
  </si>
  <si>
    <t>Kathmandu</t>
  </si>
  <si>
    <t>Pokhara</t>
  </si>
  <si>
    <t>SRI LANKA</t>
  </si>
  <si>
    <t>Ahungalla</t>
  </si>
  <si>
    <t>Bentota</t>
  </si>
  <si>
    <t>Chilaw</t>
  </si>
  <si>
    <t>Colombo</t>
  </si>
  <si>
    <t>Galle</t>
  </si>
  <si>
    <t>Kandy</t>
  </si>
  <si>
    <t>Trincomalee</t>
  </si>
  <si>
    <t>Unit Type (eg, day, trip, person)</t>
  </si>
  <si>
    <t>Meals and Incidental Expense</t>
  </si>
  <si>
    <t>Lodging Expense</t>
  </si>
  <si>
    <t>Air Fare</t>
  </si>
  <si>
    <t>Misc. (visas, Vaccination etc.)</t>
  </si>
  <si>
    <t>Ground Transport</t>
  </si>
  <si>
    <t>5.9</t>
  </si>
  <si>
    <t xml:space="preserve">OTHER DIRECT COSTS </t>
  </si>
  <si>
    <t>Units (Please specify)</t>
  </si>
  <si>
    <t>Quantity</t>
  </si>
  <si>
    <t>%</t>
  </si>
  <si>
    <t>Please refer the next worksheet for Maximum allowable perdiem rates as of October 2022</t>
  </si>
  <si>
    <t>COUNTRY</t>
  </si>
  <si>
    <t>LOCATION</t>
  </si>
  <si>
    <t>SEASON CODE</t>
  </si>
  <si>
    <t>SEASON START DATE</t>
  </si>
  <si>
    <t>SEASON END DATE</t>
  </si>
  <si>
    <t>LODGING</t>
  </si>
  <si>
    <t>MEALS &amp; INCIDENTALS</t>
  </si>
  <si>
    <t>PER DIEM</t>
  </si>
  <si>
    <t>EFFECTIVE DATE</t>
  </si>
  <si>
    <t>FOOTNOTE REFERENCE</t>
  </si>
  <si>
    <t>LOCATION CODE</t>
  </si>
  <si>
    <t>MALDIVES</t>
  </si>
  <si>
    <t>Maldives</t>
  </si>
  <si>
    <t>Male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</si>
</sst>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(&quot;$&quot;* #,##0_);_(&quot;$&quot;* \(#,##0\);_(&quot;$&quot;* &quot;-&quot;??_);_(@_)"/>
    <numFmt numFmtId="167" formatCode="[$-F800]dddd\,\ mmmm\ dd\,\ yyyy"/>
    <numFmt numFmtId="168" formatCode="_ * #,##0_ ;_ * \-#,##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i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33" borderId="0" xfId="57" applyFont="1" applyFill="1">
      <alignment/>
      <protection/>
    </xf>
    <xf numFmtId="0" fontId="3" fillId="0" borderId="0" xfId="57" applyFont="1">
      <alignment/>
      <protection/>
    </xf>
    <xf numFmtId="0" fontId="4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3" fillId="0" borderId="0" xfId="57" applyFont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165" fontId="3" fillId="0" borderId="10" xfId="44" applyNumberFormat="1" applyFont="1" applyBorder="1" applyAlignment="1">
      <alignment/>
    </xf>
    <xf numFmtId="165" fontId="3" fillId="33" borderId="0" xfId="57" applyNumberFormat="1" applyFont="1" applyFill="1">
      <alignment/>
      <protection/>
    </xf>
    <xf numFmtId="0" fontId="3" fillId="33" borderId="0" xfId="57" applyFont="1" applyFill="1" applyAlignment="1">
      <alignment vertical="center"/>
      <protection/>
    </xf>
    <xf numFmtId="0" fontId="3" fillId="0" borderId="0" xfId="57" applyFont="1" applyAlignment="1">
      <alignment vertical="center"/>
      <protection/>
    </xf>
    <xf numFmtId="43" fontId="3" fillId="0" borderId="0" xfId="44" applyFont="1" applyAlignment="1">
      <alignment/>
    </xf>
    <xf numFmtId="0" fontId="4" fillId="0" borderId="10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3" fillId="0" borderId="10" xfId="57" applyFont="1" applyBorder="1">
      <alignment/>
      <protection/>
    </xf>
    <xf numFmtId="0" fontId="3" fillId="34" borderId="10" xfId="57" applyFont="1" applyFill="1" applyBorder="1">
      <alignment/>
      <protection/>
    </xf>
    <xf numFmtId="166" fontId="3" fillId="0" borderId="10" xfId="47" applyNumberFormat="1" applyFont="1" applyBorder="1" applyAlignment="1">
      <alignment/>
    </xf>
    <xf numFmtId="0" fontId="3" fillId="0" borderId="0" xfId="57" applyFont="1" applyFill="1" applyBorder="1" applyAlignment="1">
      <alignment horizontal="center"/>
      <protection/>
    </xf>
    <xf numFmtId="49" fontId="4" fillId="0" borderId="0" xfId="57" applyNumberFormat="1" applyFont="1" applyBorder="1" applyAlignment="1">
      <alignment horizontal="left"/>
      <protection/>
    </xf>
    <xf numFmtId="49" fontId="3" fillId="0" borderId="10" xfId="57" applyNumberFormat="1" applyFont="1" applyBorder="1" applyAlignment="1">
      <alignment horizontal="right"/>
      <protection/>
    </xf>
    <xf numFmtId="49" fontId="4" fillId="0" borderId="0" xfId="57" applyNumberFormat="1" applyFont="1" applyAlignment="1">
      <alignment horizontal="left"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 horizontal="right"/>
      <protection/>
    </xf>
    <xf numFmtId="49" fontId="3" fillId="0" borderId="11" xfId="57" applyNumberFormat="1" applyFont="1" applyBorder="1" applyAlignment="1">
      <alignment horizontal="right"/>
      <protection/>
    </xf>
    <xf numFmtId="0" fontId="3" fillId="33" borderId="0" xfId="57" applyFont="1" applyFill="1" applyBorder="1">
      <alignment/>
      <protection/>
    </xf>
    <xf numFmtId="0" fontId="3" fillId="33" borderId="0" xfId="57" applyFont="1" applyFill="1" applyBorder="1" applyAlignment="1">
      <alignment/>
      <protection/>
    </xf>
    <xf numFmtId="0" fontId="3" fillId="33" borderId="0" xfId="57" applyFont="1" applyFill="1" applyBorder="1" applyAlignment="1">
      <alignment horizontal="center"/>
      <protection/>
    </xf>
    <xf numFmtId="167" fontId="3" fillId="0" borderId="0" xfId="57" applyNumberFormat="1" applyFont="1" applyFill="1" applyBorder="1" applyAlignment="1">
      <alignment horizontal="center"/>
      <protection/>
    </xf>
    <xf numFmtId="0" fontId="4" fillId="34" borderId="10" xfId="57" applyFont="1" applyFill="1" applyBorder="1">
      <alignment/>
      <protection/>
    </xf>
    <xf numFmtId="0" fontId="4" fillId="18" borderId="10" xfId="57" applyFont="1" applyFill="1" applyBorder="1" applyAlignment="1">
      <alignment vertical="center"/>
      <protection/>
    </xf>
    <xf numFmtId="0" fontId="4" fillId="18" borderId="10" xfId="57" applyFont="1" applyFill="1" applyBorder="1" applyAlignment="1">
      <alignment horizontal="center" vertical="center"/>
      <protection/>
    </xf>
    <xf numFmtId="0" fontId="3" fillId="18" borderId="10" xfId="57" applyFont="1" applyFill="1" applyBorder="1" applyAlignment="1">
      <alignment/>
      <protection/>
    </xf>
    <xf numFmtId="165" fontId="4" fillId="18" borderId="10" xfId="44" applyNumberFormat="1" applyFont="1" applyFill="1" applyBorder="1" applyAlignment="1">
      <alignment/>
    </xf>
    <xf numFmtId="0" fontId="3" fillId="0" borderId="10" xfId="57" applyFont="1" applyBorder="1" applyAlignment="1">
      <alignment horizontal="center" vertical="center" wrapText="1"/>
      <protection/>
    </xf>
    <xf numFmtId="166" fontId="3" fillId="0" borderId="10" xfId="47" applyNumberFormat="1" applyFont="1" applyBorder="1" applyAlignment="1">
      <alignment horizontal="center" vertical="center"/>
    </xf>
    <xf numFmtId="164" fontId="3" fillId="0" borderId="10" xfId="42" applyFont="1" applyBorder="1" applyAlignment="1">
      <alignment horizontal="center" vertical="center" wrapText="1"/>
    </xf>
    <xf numFmtId="164" fontId="3" fillId="34" borderId="10" xfId="42" applyFont="1" applyFill="1" applyBorder="1" applyAlignment="1">
      <alignment/>
    </xf>
    <xf numFmtId="164" fontId="3" fillId="0" borderId="10" xfId="42" applyFont="1" applyBorder="1" applyAlignment="1">
      <alignment/>
    </xf>
    <xf numFmtId="164" fontId="4" fillId="34" borderId="10" xfId="42" applyFont="1" applyFill="1" applyBorder="1" applyAlignment="1">
      <alignment/>
    </xf>
    <xf numFmtId="164" fontId="4" fillId="18" borderId="10" xfId="42" applyFont="1" applyFill="1" applyBorder="1" applyAlignment="1">
      <alignment/>
    </xf>
    <xf numFmtId="164" fontId="3" fillId="0" borderId="0" xfId="42" applyFont="1" applyAlignment="1">
      <alignment/>
    </xf>
    <xf numFmtId="49" fontId="4" fillId="0" borderId="10" xfId="57" applyNumberFormat="1" applyFont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right"/>
      <protection/>
    </xf>
    <xf numFmtId="0" fontId="4" fillId="0" borderId="10" xfId="57" applyFont="1" applyBorder="1" applyAlignment="1">
      <alignment vertical="center" wrapText="1"/>
      <protection/>
    </xf>
    <xf numFmtId="0" fontId="41" fillId="33" borderId="0" xfId="57" applyFont="1" applyFill="1">
      <alignment/>
      <protection/>
    </xf>
    <xf numFmtId="0" fontId="4" fillId="0" borderId="10" xfId="57" applyFont="1" applyBorder="1" applyAlignment="1">
      <alignment horizontal="center"/>
      <protection/>
    </xf>
    <xf numFmtId="168" fontId="3" fillId="34" borderId="10" xfId="42" applyNumberFormat="1" applyFont="1" applyFill="1" applyBorder="1" applyAlignment="1">
      <alignment/>
    </xf>
    <xf numFmtId="168" fontId="3" fillId="0" borderId="10" xfId="42" applyNumberFormat="1" applyFont="1" applyBorder="1" applyAlignment="1">
      <alignment/>
    </xf>
    <xf numFmtId="168" fontId="4" fillId="34" borderId="10" xfId="42" applyNumberFormat="1" applyFont="1" applyFill="1" applyBorder="1" applyAlignment="1">
      <alignment/>
    </xf>
    <xf numFmtId="168" fontId="4" fillId="18" borderId="10" xfId="42" applyNumberFormat="1" applyFont="1" applyFill="1" applyBorder="1" applyAlignment="1">
      <alignment/>
    </xf>
    <xf numFmtId="168" fontId="3" fillId="0" borderId="0" xfId="42" applyNumberFormat="1" applyFont="1" applyAlignment="1">
      <alignment/>
    </xf>
    <xf numFmtId="167" fontId="3" fillId="0" borderId="12" xfId="57" applyNumberFormat="1" applyFont="1" applyFill="1" applyBorder="1" applyAlignment="1">
      <alignment horizontal="center"/>
      <protection/>
    </xf>
    <xf numFmtId="0" fontId="3" fillId="0" borderId="10" xfId="57" applyFont="1" applyFill="1" applyBorder="1">
      <alignment/>
      <protection/>
    </xf>
    <xf numFmtId="0" fontId="3" fillId="0" borderId="13" xfId="57" applyFont="1" applyFill="1" applyBorder="1">
      <alignment/>
      <protection/>
    </xf>
    <xf numFmtId="9" fontId="3" fillId="0" borderId="10" xfId="61" applyFont="1" applyFill="1" applyBorder="1" applyAlignment="1">
      <alignment/>
    </xf>
    <xf numFmtId="164" fontId="3" fillId="0" borderId="10" xfId="42" applyFont="1" applyFill="1" applyBorder="1" applyAlignment="1">
      <alignment/>
    </xf>
    <xf numFmtId="168" fontId="3" fillId="0" borderId="10" xfId="42" applyNumberFormat="1" applyFont="1" applyFill="1" applyBorder="1" applyAlignment="1">
      <alignment/>
    </xf>
    <xf numFmtId="165" fontId="3" fillId="0" borderId="10" xfId="44" applyNumberFormat="1" applyFont="1" applyFill="1" applyBorder="1" applyAlignment="1">
      <alignment/>
    </xf>
    <xf numFmtId="0" fontId="4" fillId="0" borderId="10" xfId="57" applyFont="1" applyFill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166" fontId="3" fillId="0" borderId="10" xfId="47" applyNumberFormat="1" applyFont="1" applyFill="1" applyBorder="1" applyAlignment="1">
      <alignment/>
    </xf>
    <xf numFmtId="0" fontId="3" fillId="0" borderId="10" xfId="42" applyNumberFormat="1" applyFont="1" applyFill="1" applyBorder="1" applyAlignment="1">
      <alignment/>
    </xf>
    <xf numFmtId="9" fontId="3" fillId="0" borderId="10" xfId="57" applyNumberFormat="1" applyFont="1" applyFill="1" applyBorder="1">
      <alignment/>
      <protection/>
    </xf>
    <xf numFmtId="0" fontId="3" fillId="0" borderId="14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 wrapText="1"/>
      <protection/>
    </xf>
    <xf numFmtId="0" fontId="3" fillId="0" borderId="12" xfId="57" applyFont="1" applyBorder="1" applyAlignment="1">
      <alignment vertical="center" wrapText="1"/>
      <protection/>
    </xf>
    <xf numFmtId="0" fontId="8" fillId="0" borderId="0" xfId="57" applyFont="1" applyFill="1" applyBorder="1" applyAlignment="1">
      <alignment horizontal="left"/>
      <protection/>
    </xf>
    <xf numFmtId="0" fontId="4" fillId="0" borderId="0" xfId="57" applyFont="1" applyBorder="1" applyAlignment="1">
      <alignment horizontal="center"/>
      <protection/>
    </xf>
    <xf numFmtId="167" fontId="3" fillId="0" borderId="15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3" fillId="0" borderId="15" xfId="57" applyFont="1" applyFill="1" applyBorder="1" applyAlignment="1">
      <alignment horizontal="center"/>
      <protection/>
    </xf>
    <xf numFmtId="164" fontId="4" fillId="35" borderId="10" xfId="42" applyFont="1" applyFill="1" applyBorder="1" applyAlignment="1">
      <alignment horizontal="center" wrapText="1"/>
    </xf>
    <xf numFmtId="168" fontId="4" fillId="35" borderId="10" xfId="42" applyNumberFormat="1" applyFont="1" applyFill="1" applyBorder="1" applyAlignment="1">
      <alignment horizontal="center" wrapText="1"/>
    </xf>
    <xf numFmtId="0" fontId="4" fillId="35" borderId="10" xfId="57" applyFont="1" applyFill="1" applyBorder="1" applyAlignment="1">
      <alignment horizont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64" fontId="4" fillId="0" borderId="10" xfId="42" applyFont="1" applyFill="1" applyBorder="1" applyAlignment="1">
      <alignment horizontal="center" vertical="center" wrapText="1"/>
    </xf>
    <xf numFmtId="168" fontId="4" fillId="0" borderId="10" xfId="42" applyNumberFormat="1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164" fontId="4" fillId="0" borderId="10" xfId="42" applyFont="1" applyBorder="1" applyAlignment="1">
      <alignment horizontal="center" vertical="center" wrapText="1"/>
    </xf>
    <xf numFmtId="168" fontId="4" fillId="0" borderId="10" xfId="42" applyNumberFormat="1" applyFont="1" applyBorder="1" applyAlignment="1">
      <alignment horizontal="center" vertical="center" wrapText="1"/>
    </xf>
    <xf numFmtId="0" fontId="4" fillId="0" borderId="10" xfId="57" applyFont="1" applyBorder="1" applyAlignment="1">
      <alignment horizontal="center" vertical="center"/>
      <protection/>
    </xf>
    <xf numFmtId="164" fontId="4" fillId="0" borderId="10" xfId="42" applyFont="1" applyBorder="1" applyAlignment="1">
      <alignment horizontal="center" vertical="center"/>
    </xf>
    <xf numFmtId="166" fontId="4" fillId="0" borderId="10" xfId="47" applyNumberFormat="1" applyFont="1" applyBorder="1" applyAlignment="1">
      <alignment horizontal="center" vertical="center"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42" fillId="0" borderId="10" xfId="57" applyFont="1" applyBorder="1" applyAlignment="1">
      <alignment horizontal="left" vertical="top" wrapText="1"/>
      <protection/>
    </xf>
    <xf numFmtId="2" fontId="3" fillId="0" borderId="10" xfId="57" applyNumberFormat="1" applyFont="1" applyBorder="1" applyAlignment="1">
      <alignment horizontal="right"/>
      <protection/>
    </xf>
    <xf numFmtId="0" fontId="39" fillId="0" borderId="0" xfId="0" applyFont="1" applyAlignment="1">
      <alignment horizontal="center" vertical="center" wrapText="1"/>
    </xf>
    <xf numFmtId="0" fontId="4" fillId="35" borderId="11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0" fontId="4" fillId="35" borderId="16" xfId="57" applyFont="1" applyFill="1" applyBorder="1" applyAlignment="1">
      <alignment horizontal="center"/>
      <protection/>
    </xf>
    <xf numFmtId="49" fontId="7" fillId="0" borderId="12" xfId="57" applyNumberFormat="1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Percent 3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fhi360web.sharepoint.com/teams/sa/CDS/C1%20%20GC/5.Other/Templates/Costed%20Workplan/Resource%20Material/Sample%20Budget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esearchtriangleinstitute-my.sharepoint.com/Users/pshoniwa.POWERAFRICA/AppData/Local/Temp/Temp1_Bridge%20APS%20II%20Docs.zip/2.%20Budget-Templat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Submission"/>
      <sheetName val="Flight Summary for Submission"/>
      <sheetName val="Internal Summary"/>
      <sheetName val="Swaziland Inputs"/>
      <sheetName val="IHM SZ Inputs"/>
      <sheetName val="TLC Input"/>
      <sheetName val="TLC Budget"/>
      <sheetName val="WP Form 4"/>
      <sheetName val="WP Form 5"/>
      <sheetName val="WP Form 6"/>
      <sheetName val="Swaziland Budget "/>
      <sheetName val="IHM Budget"/>
      <sheetName val="Budget 4"/>
      <sheetName val="Budget 5"/>
      <sheetName val="Budget 6"/>
      <sheetName val="Total Budget"/>
      <sheetName val="Master Staff List"/>
      <sheetName val="Travel"/>
      <sheetName val="Other Expenses"/>
      <sheetName val="Benefits"/>
      <sheetName val="Assumptions"/>
      <sheetName val="Log"/>
    </sheetNames>
    <sheetDataSet>
      <sheetData sheetId="17">
        <row r="4">
          <cell r="B4" t="str">
            <v>Local - within a country</v>
          </cell>
        </row>
        <row r="5">
          <cell r="B5" t="str">
            <v>Regional - Southern Africa</v>
          </cell>
        </row>
        <row r="6">
          <cell r="B6" t="str">
            <v>Regional - via JNB</v>
          </cell>
        </row>
        <row r="7">
          <cell r="B7" t="str">
            <v>Continential - Africa</v>
          </cell>
        </row>
        <row r="8">
          <cell r="B8" t="str">
            <v>Overseas - US, Europe, Asia</v>
          </cell>
        </row>
        <row r="9">
          <cell r="B9" t="str">
            <v>Participant Int'l Flights</v>
          </cell>
        </row>
        <row r="10">
          <cell r="B10" t="str">
            <v>Other Flight 1</v>
          </cell>
        </row>
        <row r="11">
          <cell r="B11" t="str">
            <v>Other Flight 2</v>
          </cell>
        </row>
        <row r="15">
          <cell r="B15" t="str">
            <v>AO - Luanda</v>
          </cell>
        </row>
        <row r="16">
          <cell r="B16" t="str">
            <v>AO - Other</v>
          </cell>
        </row>
        <row r="17">
          <cell r="B17" t="str">
            <v>BW - Francis Town</v>
          </cell>
        </row>
        <row r="18">
          <cell r="B18" t="str">
            <v>BW - Gaborone</v>
          </cell>
        </row>
        <row r="19">
          <cell r="B19" t="str">
            <v>BW - Kasane</v>
          </cell>
        </row>
        <row r="20">
          <cell r="B20" t="str">
            <v>BW - Other</v>
          </cell>
        </row>
        <row r="21">
          <cell r="B21" t="str">
            <v>BW - Selebi Phikwe</v>
          </cell>
        </row>
        <row r="22">
          <cell r="B22" t="str">
            <v>LS - Maseru</v>
          </cell>
        </row>
        <row r="23">
          <cell r="B23" t="str">
            <v>LS - Other</v>
          </cell>
        </row>
        <row r="24">
          <cell r="B24" t="str">
            <v>NA - Etosha</v>
          </cell>
        </row>
        <row r="25">
          <cell r="B25" t="str">
            <v>NA - Other</v>
          </cell>
        </row>
        <row r="26">
          <cell r="B26" t="str">
            <v>NA - Swakopmund</v>
          </cell>
        </row>
        <row r="27">
          <cell r="B27" t="str">
            <v>NA - Windhoek</v>
          </cell>
        </row>
        <row r="28">
          <cell r="B28" t="str">
            <v>US - Boston/ DC</v>
          </cell>
        </row>
        <row r="29">
          <cell r="B29" t="str">
            <v>SZ - Mbabane</v>
          </cell>
        </row>
        <row r="30">
          <cell r="B30" t="str">
            <v>SZ - Other</v>
          </cell>
        </row>
        <row r="31">
          <cell r="B31" t="str">
            <v>ZA - Bloemfontein</v>
          </cell>
        </row>
        <row r="32">
          <cell r="B32" t="str">
            <v>ZA - Cape Town</v>
          </cell>
        </row>
        <row r="33">
          <cell r="B33" t="str">
            <v>ZA - Durban</v>
          </cell>
        </row>
        <row r="34">
          <cell r="B34" t="str">
            <v>ZA - Johannesburg</v>
          </cell>
        </row>
        <row r="35">
          <cell r="B35" t="str">
            <v>ZA - Other</v>
          </cell>
        </row>
        <row r="36">
          <cell r="B36" t="str">
            <v>ZA - Pretoria</v>
          </cell>
        </row>
        <row r="37">
          <cell r="B37" t="str">
            <v>ZA - Sun City</v>
          </cell>
        </row>
        <row r="38">
          <cell r="B38" t="str">
            <v>ZW -Harare</v>
          </cell>
        </row>
        <row r="39">
          <cell r="B39" t="str">
            <v>ZW - Victoria Falls</v>
          </cell>
        </row>
        <row r="40">
          <cell r="B40" t="str">
            <v>ZW - Bulawayo</v>
          </cell>
        </row>
        <row r="41">
          <cell r="B41" t="str">
            <v>ZW - Other</v>
          </cell>
        </row>
        <row r="42">
          <cell r="B42" t="str">
            <v>Local Travel</v>
          </cell>
        </row>
        <row r="43">
          <cell r="B43" t="str">
            <v>Participant - Swaziland</v>
          </cell>
        </row>
        <row r="44">
          <cell r="B44" t="str">
            <v>Participant - Region 2</v>
          </cell>
        </row>
        <row r="45">
          <cell r="B45" t="str">
            <v>Participant - Region 3</v>
          </cell>
        </row>
      </sheetData>
      <sheetData sheetId="18">
        <row r="7">
          <cell r="D7" t="str">
            <v>BLC Staff Only Meeting Expenses</v>
          </cell>
        </row>
        <row r="8">
          <cell r="D8" t="str">
            <v>Activity Specific External Conferences</v>
          </cell>
        </row>
        <row r="9">
          <cell r="D9" t="str">
            <v>Activity Specific Project Publications</v>
          </cell>
        </row>
        <row r="10">
          <cell r="D10" t="str">
            <v>Activity Specific Postage &amp; Shipping</v>
          </cell>
        </row>
        <row r="11">
          <cell r="D11" t="str">
            <v>Activity Specific Photocopies &amp; Printing</v>
          </cell>
        </row>
        <row r="12">
          <cell r="D12" t="str">
            <v>Activity Specific Computer Supplies</v>
          </cell>
        </row>
        <row r="15">
          <cell r="B15" t="str">
            <v>Swaziland</v>
          </cell>
        </row>
        <row r="16">
          <cell r="B16" t="str">
            <v>Region 2</v>
          </cell>
        </row>
        <row r="17">
          <cell r="B17" t="str">
            <v>Region 3</v>
          </cell>
        </row>
      </sheetData>
      <sheetData sheetId="20">
        <row r="8">
          <cell r="F8">
            <v>0.132450331</v>
          </cell>
        </row>
        <row r="10">
          <cell r="F10">
            <v>0.121026264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Instructions"/>
      <sheetName val="Master Staff List"/>
      <sheetName val="Detailed Budget Activity"/>
      <sheetName val="Planning Budget"/>
      <sheetName val="Summary Budget"/>
      <sheetName val="List of Costs"/>
      <sheetName val="SFR"/>
      <sheetName val="Advance Request Form"/>
      <sheetName val="SFR Instru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5"/>
  <sheetViews>
    <sheetView tabSelected="1" zoomScale="130" zoomScaleNormal="130" zoomScalePageLayoutView="0" workbookViewId="0" topLeftCell="A1">
      <selection activeCell="I34" sqref="I34"/>
    </sheetView>
  </sheetViews>
  <sheetFormatPr defaultColWidth="9.140625" defaultRowHeight="15"/>
  <cols>
    <col min="1" max="1" width="12.421875" style="2" customWidth="1"/>
    <col min="2" max="2" width="31.28125" style="2" customWidth="1"/>
    <col min="3" max="3" width="15.7109375" style="2" customWidth="1"/>
    <col min="4" max="4" width="17.28125" style="2" customWidth="1"/>
    <col min="5" max="6" width="15.7109375" style="2" customWidth="1"/>
    <col min="7" max="7" width="18.7109375" style="41" customWidth="1"/>
    <col min="8" max="8" width="18.7109375" style="51" customWidth="1"/>
    <col min="9" max="9" width="22.140625" style="2" customWidth="1"/>
    <col min="10" max="43" width="9.140625" style="1" customWidth="1"/>
    <col min="44" max="16384" width="9.140625" style="2" customWidth="1"/>
  </cols>
  <sheetData>
    <row r="1" spans="1:9" ht="15">
      <c r="A1" s="93" t="s">
        <v>35</v>
      </c>
      <c r="B1" s="93"/>
      <c r="C1" s="93"/>
      <c r="D1" s="93"/>
      <c r="E1" s="93"/>
      <c r="F1" s="93"/>
      <c r="G1" s="93"/>
      <c r="H1" s="93"/>
      <c r="I1" s="93"/>
    </row>
    <row r="2" spans="1:9" ht="21" customHeight="1">
      <c r="A2" s="3" t="s">
        <v>0</v>
      </c>
      <c r="B2" s="69"/>
      <c r="C2" s="70"/>
      <c r="D2" s="70"/>
      <c r="E2" s="70"/>
      <c r="F2" s="5"/>
      <c r="G2" s="64"/>
      <c r="H2" s="64"/>
      <c r="I2" s="64"/>
    </row>
    <row r="3" spans="1:9" ht="15" customHeight="1">
      <c r="A3" s="21" t="s">
        <v>4</v>
      </c>
      <c r="B3" s="69"/>
      <c r="C3" s="70"/>
      <c r="D3" s="70"/>
      <c r="E3" s="70"/>
      <c r="F3" s="5"/>
      <c r="G3" s="65"/>
      <c r="H3" s="65"/>
      <c r="I3" s="65"/>
    </row>
    <row r="4" spans="1:9" ht="15" customHeight="1">
      <c r="A4" s="19" t="s">
        <v>43</v>
      </c>
      <c r="B4" s="71">
        <v>2</v>
      </c>
      <c r="C4" s="4"/>
      <c r="D4" s="4"/>
      <c r="E4" s="4"/>
      <c r="F4" s="5"/>
      <c r="G4" s="94" t="s">
        <v>34</v>
      </c>
      <c r="H4" s="94"/>
      <c r="I4" s="94"/>
    </row>
    <row r="5" spans="1:9" ht="15" customHeight="1">
      <c r="A5" s="3" t="s">
        <v>1</v>
      </c>
      <c r="B5" s="18"/>
      <c r="C5" s="4"/>
      <c r="D5" s="4"/>
      <c r="E5" s="4"/>
      <c r="G5" s="94"/>
      <c r="H5" s="94"/>
      <c r="I5" s="94"/>
    </row>
    <row r="6" spans="1:9" ht="15" customHeight="1">
      <c r="A6" s="3" t="s">
        <v>74</v>
      </c>
      <c r="B6" s="70"/>
      <c r="C6" s="67" t="s">
        <v>68</v>
      </c>
      <c r="D6" s="4"/>
      <c r="E6" s="4"/>
      <c r="G6" s="94"/>
      <c r="H6" s="94"/>
      <c r="I6" s="94"/>
    </row>
    <row r="7" spans="1:9" ht="15" customHeight="1">
      <c r="A7" s="3" t="s">
        <v>2</v>
      </c>
      <c r="B7" s="52"/>
      <c r="C7" s="4"/>
      <c r="D7" s="68"/>
      <c r="F7" s="5"/>
      <c r="G7" s="94"/>
      <c r="H7" s="94"/>
      <c r="I7" s="94"/>
    </row>
    <row r="8" spans="1:12" ht="15" customHeight="1">
      <c r="A8" s="3" t="s">
        <v>3</v>
      </c>
      <c r="B8" s="52"/>
      <c r="C8" s="4"/>
      <c r="D8" s="4"/>
      <c r="E8" s="4"/>
      <c r="G8" s="65"/>
      <c r="H8" s="65"/>
      <c r="I8" s="65"/>
      <c r="J8" s="25"/>
      <c r="K8" s="25"/>
      <c r="L8" s="25"/>
    </row>
    <row r="9" spans="2:12" ht="15" customHeight="1">
      <c r="B9" s="28"/>
      <c r="C9" s="28"/>
      <c r="D9" s="28"/>
      <c r="E9" s="28"/>
      <c r="F9" s="28"/>
      <c r="G9" s="66"/>
      <c r="H9" s="66"/>
      <c r="I9" s="66"/>
      <c r="J9" s="26"/>
      <c r="K9" s="26"/>
      <c r="L9" s="25"/>
    </row>
    <row r="10" spans="1:43" s="6" customFormat="1" ht="12.75">
      <c r="A10" s="90" t="s">
        <v>75</v>
      </c>
      <c r="B10" s="91"/>
      <c r="C10" s="91"/>
      <c r="D10" s="91"/>
      <c r="E10" s="91"/>
      <c r="F10" s="92"/>
      <c r="G10" s="72" t="s">
        <v>69</v>
      </c>
      <c r="H10" s="73" t="s">
        <v>44</v>
      </c>
      <c r="I10" s="74" t="s">
        <v>33</v>
      </c>
      <c r="J10" s="27"/>
      <c r="K10" s="27"/>
      <c r="L10" s="2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9" ht="25.5">
      <c r="A11" s="42" t="s">
        <v>5</v>
      </c>
      <c r="B11" s="13" t="s">
        <v>6</v>
      </c>
      <c r="C11" s="75" t="s">
        <v>76</v>
      </c>
      <c r="D11" s="75" t="s">
        <v>77</v>
      </c>
      <c r="E11" s="75" t="s">
        <v>8</v>
      </c>
      <c r="F11" s="75" t="s">
        <v>78</v>
      </c>
      <c r="G11" s="76" t="s">
        <v>9</v>
      </c>
      <c r="H11" s="77" t="s">
        <v>9</v>
      </c>
      <c r="I11" s="78"/>
    </row>
    <row r="12" spans="1:9" ht="15" customHeight="1">
      <c r="A12" s="24" t="s">
        <v>47</v>
      </c>
      <c r="B12" s="53" t="s">
        <v>10</v>
      </c>
      <c r="C12" s="54"/>
      <c r="D12" s="53"/>
      <c r="E12" s="53"/>
      <c r="F12" s="55"/>
      <c r="G12" s="56">
        <f>D12*E12*F12</f>
        <v>0</v>
      </c>
      <c r="H12" s="62" t="e">
        <f>G12/$B$6</f>
        <v>#DIV/0!</v>
      </c>
      <c r="I12" s="58"/>
    </row>
    <row r="13" spans="1:9" ht="15" customHeight="1">
      <c r="A13" s="24" t="s">
        <v>48</v>
      </c>
      <c r="B13" s="53" t="s">
        <v>10</v>
      </c>
      <c r="C13" s="53"/>
      <c r="D13" s="58"/>
      <c r="E13" s="53"/>
      <c r="F13" s="55"/>
      <c r="G13" s="56">
        <f>D13*E13*F13</f>
        <v>0</v>
      </c>
      <c r="H13" s="57" t="e">
        <f>G13/$B$6</f>
        <v>#DIV/0!</v>
      </c>
      <c r="I13" s="58"/>
    </row>
    <row r="14" spans="1:9" ht="15" customHeight="1">
      <c r="A14" s="20" t="s">
        <v>49</v>
      </c>
      <c r="B14" s="53" t="s">
        <v>10</v>
      </c>
      <c r="C14" s="53"/>
      <c r="D14" s="58"/>
      <c r="E14" s="53"/>
      <c r="F14" s="55"/>
      <c r="G14" s="56">
        <f>D14*E14*F14</f>
        <v>0</v>
      </c>
      <c r="H14" s="57" t="e">
        <f>G14/$B$6</f>
        <v>#DIV/0!</v>
      </c>
      <c r="I14" s="58"/>
    </row>
    <row r="15" spans="1:10" ht="15" customHeight="1">
      <c r="A15" s="29"/>
      <c r="B15" s="29" t="s">
        <v>36</v>
      </c>
      <c r="C15" s="16"/>
      <c r="D15" s="16"/>
      <c r="E15" s="16"/>
      <c r="F15" s="16"/>
      <c r="G15" s="37">
        <f>SUM(G12:G14)</f>
        <v>0</v>
      </c>
      <c r="H15" s="47" t="e">
        <f>SUM(H12:H14)</f>
        <v>#DIV/0!</v>
      </c>
      <c r="I15" s="16"/>
      <c r="J15" s="9"/>
    </row>
    <row r="16" spans="1:9" ht="15" customHeight="1">
      <c r="A16" s="43"/>
      <c r="B16" s="15"/>
      <c r="C16" s="15"/>
      <c r="D16" s="8"/>
      <c r="E16" s="15"/>
      <c r="F16" s="15"/>
      <c r="G16" s="38"/>
      <c r="H16" s="48"/>
      <c r="I16" s="8"/>
    </row>
    <row r="17" spans="1:10" ht="25.5" customHeight="1">
      <c r="A17" s="42" t="s">
        <v>11</v>
      </c>
      <c r="B17" s="13" t="s">
        <v>12</v>
      </c>
      <c r="C17" s="75" t="s">
        <v>76</v>
      </c>
      <c r="D17" s="79" t="s">
        <v>13</v>
      </c>
      <c r="E17" s="79" t="s">
        <v>8</v>
      </c>
      <c r="F17" s="75" t="s">
        <v>78</v>
      </c>
      <c r="G17" s="80" t="s">
        <v>9</v>
      </c>
      <c r="H17" s="81" t="s">
        <v>9</v>
      </c>
      <c r="I17" s="46"/>
      <c r="J17" s="9"/>
    </row>
    <row r="18" spans="1:9" ht="15" customHeight="1">
      <c r="A18" s="20" t="s">
        <v>50</v>
      </c>
      <c r="B18" s="53" t="s">
        <v>10</v>
      </c>
      <c r="C18" s="53"/>
      <c r="D18" s="53"/>
      <c r="E18" s="53"/>
      <c r="F18" s="55"/>
      <c r="G18" s="56">
        <f>D18*E18*F18</f>
        <v>0</v>
      </c>
      <c r="H18" s="57" t="e">
        <f>G18/$B$6</f>
        <v>#DIV/0!</v>
      </c>
      <c r="I18" s="58"/>
    </row>
    <row r="19" spans="1:9" ht="15" customHeight="1">
      <c r="A19" s="20" t="s">
        <v>51</v>
      </c>
      <c r="B19" s="53" t="s">
        <v>10</v>
      </c>
      <c r="C19" s="53"/>
      <c r="D19" s="58"/>
      <c r="E19" s="53"/>
      <c r="F19" s="55"/>
      <c r="G19" s="56">
        <f>D19*E19*F19</f>
        <v>0</v>
      </c>
      <c r="H19" s="57" t="e">
        <f>G19/$B$6</f>
        <v>#DIV/0!</v>
      </c>
      <c r="I19" s="58"/>
    </row>
    <row r="20" spans="1:9" ht="15" customHeight="1">
      <c r="A20" s="20" t="s">
        <v>52</v>
      </c>
      <c r="B20" s="53" t="s">
        <v>10</v>
      </c>
      <c r="C20" s="53"/>
      <c r="D20" s="58"/>
      <c r="E20" s="53"/>
      <c r="F20" s="55"/>
      <c r="G20" s="56">
        <f>D20*E20*F20</f>
        <v>0</v>
      </c>
      <c r="H20" s="57" t="e">
        <f>G20/$B$6</f>
        <v>#DIV/0!</v>
      </c>
      <c r="I20" s="58"/>
    </row>
    <row r="21" spans="1:10" ht="18" customHeight="1">
      <c r="A21" s="29"/>
      <c r="B21" s="29" t="s">
        <v>37</v>
      </c>
      <c r="C21" s="16"/>
      <c r="D21" s="16"/>
      <c r="E21" s="16"/>
      <c r="F21" s="16"/>
      <c r="G21" s="37">
        <f>SUM(G18:G20)</f>
        <v>0</v>
      </c>
      <c r="H21" s="47" t="e">
        <f>SUM(H18:H20)</f>
        <v>#DIV/0!</v>
      </c>
      <c r="I21" s="16"/>
      <c r="J21" s="9"/>
    </row>
    <row r="22" spans="1:9" s="1" customFormat="1" ht="12.75">
      <c r="A22" s="43"/>
      <c r="B22" s="15"/>
      <c r="C22" s="15"/>
      <c r="D22" s="22"/>
      <c r="E22" s="17"/>
      <c r="F22" s="15"/>
      <c r="G22" s="38"/>
      <c r="H22" s="48"/>
      <c r="I22" s="8"/>
    </row>
    <row r="23" spans="1:9" s="1" customFormat="1" ht="28.5" customHeight="1">
      <c r="A23" s="42" t="s">
        <v>14</v>
      </c>
      <c r="B23" s="13" t="s">
        <v>66</v>
      </c>
      <c r="C23" s="79" t="s">
        <v>79</v>
      </c>
      <c r="D23" s="82" t="s">
        <v>16</v>
      </c>
      <c r="E23" s="82" t="s">
        <v>15</v>
      </c>
      <c r="F23" s="82"/>
      <c r="G23" s="83" t="s">
        <v>9</v>
      </c>
      <c r="H23" s="81" t="s">
        <v>9</v>
      </c>
      <c r="I23" s="46"/>
    </row>
    <row r="24" spans="1:9" s="1" customFormat="1" ht="15" customHeight="1">
      <c r="A24" s="20" t="s">
        <v>53</v>
      </c>
      <c r="B24" s="53" t="s">
        <v>67</v>
      </c>
      <c r="C24" s="53"/>
      <c r="D24" s="53"/>
      <c r="E24" s="53"/>
      <c r="F24" s="53"/>
      <c r="G24" s="56">
        <f>E24*D24</f>
        <v>0</v>
      </c>
      <c r="H24" s="57" t="e">
        <f>G24/$B$6</f>
        <v>#DIV/0!</v>
      </c>
      <c r="I24" s="58"/>
    </row>
    <row r="25" spans="1:9" s="1" customFormat="1" ht="15" customHeight="1">
      <c r="A25" s="20" t="s">
        <v>54</v>
      </c>
      <c r="B25" s="53" t="s">
        <v>67</v>
      </c>
      <c r="C25" s="53"/>
      <c r="D25" s="53"/>
      <c r="E25" s="53"/>
      <c r="F25" s="53"/>
      <c r="G25" s="56">
        <f>E25*D25</f>
        <v>0</v>
      </c>
      <c r="H25" s="57" t="e">
        <f>G25/$B$6</f>
        <v>#DIV/0!</v>
      </c>
      <c r="I25" s="58"/>
    </row>
    <row r="26" spans="1:9" s="1" customFormat="1" ht="15" customHeight="1">
      <c r="A26" s="20" t="s">
        <v>55</v>
      </c>
      <c r="B26" s="53" t="s">
        <v>67</v>
      </c>
      <c r="C26" s="53"/>
      <c r="D26" s="53"/>
      <c r="E26" s="53"/>
      <c r="F26" s="53"/>
      <c r="G26" s="56">
        <f>E26*D26</f>
        <v>0</v>
      </c>
      <c r="H26" s="57" t="e">
        <f>G26/$B$6</f>
        <v>#DIV/0!</v>
      </c>
      <c r="I26" s="58"/>
    </row>
    <row r="27" spans="1:10" s="1" customFormat="1" ht="15" customHeight="1">
      <c r="A27" s="29"/>
      <c r="B27" s="29" t="s">
        <v>38</v>
      </c>
      <c r="C27" s="29"/>
      <c r="D27" s="29"/>
      <c r="E27" s="29"/>
      <c r="F27" s="29"/>
      <c r="G27" s="39">
        <f>SUM(G24:G26)</f>
        <v>0</v>
      </c>
      <c r="H27" s="49" t="e">
        <f>SUM(H24:H26)</f>
        <v>#DIV/0!</v>
      </c>
      <c r="I27" s="29"/>
      <c r="J27" s="9"/>
    </row>
    <row r="28" spans="1:9" s="1" customFormat="1" ht="12.75">
      <c r="A28" s="43"/>
      <c r="B28" s="15"/>
      <c r="C28" s="15"/>
      <c r="D28" s="22"/>
      <c r="E28" s="17"/>
      <c r="F28" s="15"/>
      <c r="G28" s="38"/>
      <c r="H28" s="48"/>
      <c r="I28" s="8"/>
    </row>
    <row r="29" spans="1:9" s="1" customFormat="1" ht="23.25" customHeight="1">
      <c r="A29" s="42" t="s">
        <v>17</v>
      </c>
      <c r="B29" s="13" t="s">
        <v>18</v>
      </c>
      <c r="C29" s="79" t="s">
        <v>80</v>
      </c>
      <c r="D29" s="84" t="s">
        <v>19</v>
      </c>
      <c r="E29" s="84" t="s">
        <v>13</v>
      </c>
      <c r="F29" s="84"/>
      <c r="G29" s="83" t="s">
        <v>9</v>
      </c>
      <c r="H29" s="81" t="s">
        <v>9</v>
      </c>
      <c r="I29" s="46"/>
    </row>
    <row r="30" spans="1:9" s="1" customFormat="1" ht="15" customHeight="1">
      <c r="A30" s="20" t="s">
        <v>56</v>
      </c>
      <c r="B30" s="53" t="s">
        <v>20</v>
      </c>
      <c r="C30" s="53"/>
      <c r="D30" s="58"/>
      <c r="E30" s="58"/>
      <c r="F30" s="58"/>
      <c r="G30" s="56">
        <f>E30*D30</f>
        <v>0</v>
      </c>
      <c r="H30" s="57" t="e">
        <f>G30/$B$6</f>
        <v>#DIV/0!</v>
      </c>
      <c r="I30" s="58"/>
    </row>
    <row r="31" spans="1:9" s="1" customFormat="1" ht="15" customHeight="1">
      <c r="A31" s="20" t="s">
        <v>57</v>
      </c>
      <c r="B31" s="53" t="s">
        <v>21</v>
      </c>
      <c r="C31" s="53"/>
      <c r="D31" s="58"/>
      <c r="E31" s="58"/>
      <c r="F31" s="58"/>
      <c r="G31" s="56">
        <f>E31*D31</f>
        <v>0</v>
      </c>
      <c r="H31" s="57" t="e">
        <f>G31/$B$6</f>
        <v>#DIV/0!</v>
      </c>
      <c r="I31" s="58"/>
    </row>
    <row r="32" spans="1:10" s="1" customFormat="1" ht="15" customHeight="1">
      <c r="A32" s="29"/>
      <c r="B32" s="29" t="s">
        <v>39</v>
      </c>
      <c r="C32" s="29"/>
      <c r="D32" s="29"/>
      <c r="E32" s="29"/>
      <c r="F32" s="29"/>
      <c r="G32" s="39">
        <f>SUM(G30:G31)</f>
        <v>0</v>
      </c>
      <c r="H32" s="49" t="e">
        <f>SUM(H30:H31)</f>
        <v>#DIV/0!</v>
      </c>
      <c r="I32" s="29"/>
      <c r="J32" s="9"/>
    </row>
    <row r="33" spans="1:9" s="1" customFormat="1" ht="12.75">
      <c r="A33" s="43"/>
      <c r="B33" s="15"/>
      <c r="C33" s="15"/>
      <c r="D33" s="22"/>
      <c r="E33" s="17"/>
      <c r="F33" s="35"/>
      <c r="G33" s="38"/>
      <c r="H33" s="48"/>
      <c r="I33" s="8"/>
    </row>
    <row r="34" spans="1:10" s="1" customFormat="1" ht="45">
      <c r="A34" s="42" t="s">
        <v>22</v>
      </c>
      <c r="B34" s="13" t="s">
        <v>23</v>
      </c>
      <c r="C34" s="79" t="s">
        <v>111</v>
      </c>
      <c r="D34" s="79" t="s">
        <v>24</v>
      </c>
      <c r="E34" s="79" t="s">
        <v>119</v>
      </c>
      <c r="F34" s="84" t="s">
        <v>13</v>
      </c>
      <c r="G34" s="83" t="s">
        <v>9</v>
      </c>
      <c r="H34" s="81" t="s">
        <v>9</v>
      </c>
      <c r="I34" s="87" t="s">
        <v>122</v>
      </c>
      <c r="J34" s="45"/>
    </row>
    <row r="35" spans="1:9" s="1" customFormat="1" ht="15" customHeight="1">
      <c r="A35" s="23"/>
      <c r="B35" s="59" t="s">
        <v>40</v>
      </c>
      <c r="C35" s="53"/>
      <c r="D35" s="58"/>
      <c r="E35" s="58"/>
      <c r="F35" s="58"/>
      <c r="G35" s="56"/>
      <c r="H35" s="57"/>
      <c r="I35" s="58"/>
    </row>
    <row r="36" spans="1:9" ht="15" customHeight="1">
      <c r="A36" s="23">
        <v>5.1</v>
      </c>
      <c r="B36" s="53" t="s">
        <v>114</v>
      </c>
      <c r="C36" s="53"/>
      <c r="D36" s="58"/>
      <c r="E36" s="58"/>
      <c r="F36" s="58"/>
      <c r="G36" s="56">
        <f>D36*E36*F36</f>
        <v>0</v>
      </c>
      <c r="H36" s="57" t="e">
        <f>G36/$B$6</f>
        <v>#DIV/0!</v>
      </c>
      <c r="I36" s="58"/>
    </row>
    <row r="37" spans="1:9" ht="15" customHeight="1">
      <c r="A37" s="23">
        <v>5.2</v>
      </c>
      <c r="B37" s="53" t="s">
        <v>112</v>
      </c>
      <c r="C37" s="53"/>
      <c r="D37" s="58"/>
      <c r="E37" s="58"/>
      <c r="F37" s="58"/>
      <c r="G37" s="56">
        <f>D37*E37*F37</f>
        <v>0</v>
      </c>
      <c r="H37" s="57" t="e">
        <f>G37/$B$6</f>
        <v>#DIV/0!</v>
      </c>
      <c r="I37" s="58"/>
    </row>
    <row r="38" spans="1:9" ht="15" customHeight="1">
      <c r="A38" s="23">
        <v>5.3</v>
      </c>
      <c r="B38" s="53" t="s">
        <v>113</v>
      </c>
      <c r="C38" s="53"/>
      <c r="D38" s="58"/>
      <c r="E38" s="58"/>
      <c r="F38" s="58"/>
      <c r="G38" s="56">
        <f>D38*E38*F38</f>
        <v>0</v>
      </c>
      <c r="H38" s="57" t="e">
        <f>G38/$B$6</f>
        <v>#DIV/0!</v>
      </c>
      <c r="I38" s="58"/>
    </row>
    <row r="39" spans="1:9" ht="15" customHeight="1">
      <c r="A39" s="23">
        <v>5.4</v>
      </c>
      <c r="B39" s="53" t="s">
        <v>116</v>
      </c>
      <c r="C39" s="53"/>
      <c r="D39" s="58"/>
      <c r="E39" s="58"/>
      <c r="F39" s="58"/>
      <c r="G39" s="56">
        <f aca="true" t="shared" si="0" ref="G39:G46">D39*E39*F39</f>
        <v>0</v>
      </c>
      <c r="H39" s="57" t="e">
        <f aca="true" t="shared" si="1" ref="H39:H46">G39/$B$6</f>
        <v>#DIV/0!</v>
      </c>
      <c r="I39" s="58"/>
    </row>
    <row r="40" spans="1:9" ht="15" customHeight="1">
      <c r="A40" s="23">
        <v>5.5</v>
      </c>
      <c r="B40" s="53" t="s">
        <v>41</v>
      </c>
      <c r="C40" s="53"/>
      <c r="D40" s="58"/>
      <c r="E40" s="58"/>
      <c r="F40" s="58"/>
      <c r="G40" s="56">
        <f t="shared" si="0"/>
        <v>0</v>
      </c>
      <c r="H40" s="57" t="e">
        <f t="shared" si="1"/>
        <v>#DIV/0!</v>
      </c>
      <c r="I40" s="58"/>
    </row>
    <row r="41" spans="1:9" ht="15" customHeight="1">
      <c r="A41" s="23"/>
      <c r="B41" s="59" t="s">
        <v>25</v>
      </c>
      <c r="C41" s="53"/>
      <c r="D41" s="58"/>
      <c r="E41" s="58"/>
      <c r="F41" s="58"/>
      <c r="G41" s="56">
        <f t="shared" si="0"/>
        <v>0</v>
      </c>
      <c r="H41" s="57" t="e">
        <f t="shared" si="1"/>
        <v>#DIV/0!</v>
      </c>
      <c r="I41" s="58"/>
    </row>
    <row r="42" spans="1:9" ht="15" customHeight="1">
      <c r="A42" s="23">
        <v>5.6</v>
      </c>
      <c r="B42" s="53" t="s">
        <v>114</v>
      </c>
      <c r="C42" s="53"/>
      <c r="D42" s="58"/>
      <c r="E42" s="58"/>
      <c r="F42" s="58"/>
      <c r="G42" s="56">
        <f t="shared" si="0"/>
        <v>0</v>
      </c>
      <c r="H42" s="57" t="e">
        <f t="shared" si="1"/>
        <v>#DIV/0!</v>
      </c>
      <c r="I42" s="58"/>
    </row>
    <row r="43" spans="1:9" ht="15" customHeight="1">
      <c r="A43" s="20" t="s">
        <v>58</v>
      </c>
      <c r="B43" s="53" t="s">
        <v>112</v>
      </c>
      <c r="C43" s="53"/>
      <c r="D43" s="58"/>
      <c r="E43" s="58"/>
      <c r="F43" s="58"/>
      <c r="G43" s="56">
        <f t="shared" si="0"/>
        <v>0</v>
      </c>
      <c r="H43" s="57" t="e">
        <f t="shared" si="1"/>
        <v>#DIV/0!</v>
      </c>
      <c r="I43" s="58"/>
    </row>
    <row r="44" spans="1:9" s="1" customFormat="1" ht="15" customHeight="1">
      <c r="A44" s="23">
        <v>5.8</v>
      </c>
      <c r="B44" s="53" t="s">
        <v>113</v>
      </c>
      <c r="C44" s="53"/>
      <c r="D44" s="58"/>
      <c r="E44" s="58"/>
      <c r="F44" s="58"/>
      <c r="G44" s="56">
        <f t="shared" si="0"/>
        <v>0</v>
      </c>
      <c r="H44" s="57" t="e">
        <f t="shared" si="1"/>
        <v>#DIV/0!</v>
      </c>
      <c r="I44" s="58"/>
    </row>
    <row r="45" spans="1:9" s="1" customFormat="1" ht="15" customHeight="1">
      <c r="A45" s="20" t="s">
        <v>117</v>
      </c>
      <c r="B45" s="53" t="s">
        <v>116</v>
      </c>
      <c r="C45" s="53"/>
      <c r="D45" s="58"/>
      <c r="E45" s="58"/>
      <c r="F45" s="58"/>
      <c r="G45" s="56">
        <f t="shared" si="0"/>
        <v>0</v>
      </c>
      <c r="H45" s="57" t="e">
        <f t="shared" si="1"/>
        <v>#DIV/0!</v>
      </c>
      <c r="I45" s="58"/>
    </row>
    <row r="46" spans="1:9" ht="15" customHeight="1">
      <c r="A46" s="88">
        <v>5.1</v>
      </c>
      <c r="B46" s="53" t="s">
        <v>115</v>
      </c>
      <c r="C46" s="53"/>
      <c r="D46" s="58"/>
      <c r="E46" s="58"/>
      <c r="F46" s="58"/>
      <c r="G46" s="56">
        <f t="shared" si="0"/>
        <v>0</v>
      </c>
      <c r="H46" s="57" t="e">
        <f t="shared" si="1"/>
        <v>#DIV/0!</v>
      </c>
      <c r="I46" s="58"/>
    </row>
    <row r="47" spans="1:10" ht="15" customHeight="1">
      <c r="A47" s="29"/>
      <c r="B47" s="29" t="s">
        <v>42</v>
      </c>
      <c r="C47" s="29"/>
      <c r="D47" s="29"/>
      <c r="E47" s="29"/>
      <c r="F47" s="29"/>
      <c r="G47" s="39">
        <f>SUM(G35:G46)</f>
        <v>0</v>
      </c>
      <c r="H47" s="49" t="e">
        <f>SUM(H35:H46)</f>
        <v>#DIV/0!</v>
      </c>
      <c r="I47" s="29"/>
      <c r="J47" s="9"/>
    </row>
    <row r="48" spans="1:43" s="11" customFormat="1" ht="18" customHeight="1">
      <c r="A48" s="43"/>
      <c r="B48" s="15"/>
      <c r="C48" s="15"/>
      <c r="D48" s="15"/>
      <c r="E48" s="15"/>
      <c r="F48" s="15"/>
      <c r="G48" s="38"/>
      <c r="H48" s="48"/>
      <c r="I48" s="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9" ht="38.25">
      <c r="A49" s="42" t="s">
        <v>26</v>
      </c>
      <c r="B49" s="44" t="s">
        <v>118</v>
      </c>
      <c r="C49" s="79" t="s">
        <v>7</v>
      </c>
      <c r="D49" s="84" t="s">
        <v>13</v>
      </c>
      <c r="E49" s="79" t="s">
        <v>119</v>
      </c>
      <c r="F49" s="79" t="s">
        <v>120</v>
      </c>
      <c r="G49" s="80" t="s">
        <v>9</v>
      </c>
      <c r="H49" s="81" t="s">
        <v>9</v>
      </c>
      <c r="I49" s="46"/>
    </row>
    <row r="50" spans="1:9" s="1" customFormat="1" ht="18" customHeight="1">
      <c r="A50" s="20" t="s">
        <v>59</v>
      </c>
      <c r="B50" s="53" t="s">
        <v>27</v>
      </c>
      <c r="C50" s="53"/>
      <c r="D50" s="60"/>
      <c r="E50" s="61"/>
      <c r="F50" s="53"/>
      <c r="G50" s="56">
        <f aca="true" t="shared" si="2" ref="G50:G55">D50*E50*F50</f>
        <v>0</v>
      </c>
      <c r="H50" s="57" t="e">
        <f aca="true" t="shared" si="3" ref="H50:H55">G50/$B$6</f>
        <v>#DIV/0!</v>
      </c>
      <c r="I50" s="58"/>
    </row>
    <row r="51" spans="1:9" s="1" customFormat="1" ht="18" customHeight="1">
      <c r="A51" s="20" t="s">
        <v>60</v>
      </c>
      <c r="B51" s="53" t="s">
        <v>28</v>
      </c>
      <c r="C51" s="53"/>
      <c r="D51" s="60"/>
      <c r="E51" s="61"/>
      <c r="F51" s="53"/>
      <c r="G51" s="56">
        <f t="shared" si="2"/>
        <v>0</v>
      </c>
      <c r="H51" s="57" t="e">
        <f t="shared" si="3"/>
        <v>#DIV/0!</v>
      </c>
      <c r="I51" s="58"/>
    </row>
    <row r="52" spans="1:9" s="1" customFormat="1" ht="18" customHeight="1">
      <c r="A52" s="20" t="s">
        <v>61</v>
      </c>
      <c r="B52" s="53" t="s">
        <v>29</v>
      </c>
      <c r="C52" s="53"/>
      <c r="D52" s="60"/>
      <c r="E52" s="61"/>
      <c r="F52" s="53"/>
      <c r="G52" s="56">
        <f t="shared" si="2"/>
        <v>0</v>
      </c>
      <c r="H52" s="57" t="e">
        <f t="shared" si="3"/>
        <v>#DIV/0!</v>
      </c>
      <c r="I52" s="58"/>
    </row>
    <row r="53" spans="1:9" s="1" customFormat="1" ht="18" customHeight="1">
      <c r="A53" s="20" t="s">
        <v>62</v>
      </c>
      <c r="B53" s="53" t="s">
        <v>30</v>
      </c>
      <c r="C53" s="53"/>
      <c r="D53" s="60"/>
      <c r="E53" s="61"/>
      <c r="F53" s="53"/>
      <c r="G53" s="56">
        <f t="shared" si="2"/>
        <v>0</v>
      </c>
      <c r="H53" s="57" t="e">
        <f t="shared" si="3"/>
        <v>#DIV/0!</v>
      </c>
      <c r="I53" s="58"/>
    </row>
    <row r="54" spans="1:9" s="1" customFormat="1" ht="18.75" customHeight="1">
      <c r="A54" s="20" t="s">
        <v>63</v>
      </c>
      <c r="B54" s="53" t="s">
        <v>73</v>
      </c>
      <c r="C54" s="53"/>
      <c r="D54" s="60"/>
      <c r="E54" s="61"/>
      <c r="F54" s="53"/>
      <c r="G54" s="56">
        <f t="shared" si="2"/>
        <v>0</v>
      </c>
      <c r="H54" s="57" t="e">
        <f t="shared" si="3"/>
        <v>#DIV/0!</v>
      </c>
      <c r="I54" s="58"/>
    </row>
    <row r="55" spans="1:9" s="1" customFormat="1" ht="18" customHeight="1">
      <c r="A55" s="20" t="s">
        <v>64</v>
      </c>
      <c r="B55" s="53" t="s">
        <v>31</v>
      </c>
      <c r="C55" s="53"/>
      <c r="D55" s="60"/>
      <c r="E55" s="61"/>
      <c r="F55" s="53"/>
      <c r="G55" s="56">
        <f t="shared" si="2"/>
        <v>0</v>
      </c>
      <c r="H55" s="57" t="e">
        <f t="shared" si="3"/>
        <v>#DIV/0!</v>
      </c>
      <c r="I55" s="58"/>
    </row>
    <row r="56" spans="1:10" s="1" customFormat="1" ht="18" customHeight="1">
      <c r="A56" s="29"/>
      <c r="B56" s="29" t="s">
        <v>45</v>
      </c>
      <c r="C56" s="29"/>
      <c r="D56" s="29"/>
      <c r="E56" s="29"/>
      <c r="F56" s="29"/>
      <c r="G56" s="39">
        <f>SUM(G50:G55)</f>
        <v>0</v>
      </c>
      <c r="H56" s="49" t="e">
        <f>SUM(H50:H55)</f>
        <v>#DIV/0!</v>
      </c>
      <c r="I56" s="29"/>
      <c r="J56" s="9"/>
    </row>
    <row r="57" spans="1:9" s="1" customFormat="1" ht="12.75">
      <c r="A57" s="42"/>
      <c r="B57" s="14"/>
      <c r="C57" s="14"/>
      <c r="D57" s="13"/>
      <c r="E57" s="15"/>
      <c r="F57" s="15"/>
      <c r="G57" s="38"/>
      <c r="H57" s="48"/>
      <c r="I57" s="8"/>
    </row>
    <row r="58" spans="1:9" s="1" customFormat="1" ht="12.75">
      <c r="A58" s="42" t="s">
        <v>46</v>
      </c>
      <c r="B58" s="13" t="s">
        <v>70</v>
      </c>
      <c r="C58" s="34"/>
      <c r="D58" s="34"/>
      <c r="E58" s="34"/>
      <c r="F58" s="34" t="s">
        <v>121</v>
      </c>
      <c r="G58" s="36" t="s">
        <v>9</v>
      </c>
      <c r="H58" s="36" t="s">
        <v>9</v>
      </c>
      <c r="I58" s="22"/>
    </row>
    <row r="59" spans="1:9" s="1" customFormat="1" ht="18" customHeight="1">
      <c r="A59" s="20" t="s">
        <v>65</v>
      </c>
      <c r="B59" s="53" t="s">
        <v>72</v>
      </c>
      <c r="C59" s="53"/>
      <c r="D59" s="53"/>
      <c r="E59" s="53"/>
      <c r="F59" s="63"/>
      <c r="G59" s="56">
        <f>SUM(G15+G21+G27+G32+G47+G56)*F59</f>
        <v>0</v>
      </c>
      <c r="H59" s="57" t="e">
        <f>SUM(H15+H21+H27+H47+H56)*F59</f>
        <v>#DIV/0!</v>
      </c>
      <c r="I59" s="58"/>
    </row>
    <row r="60" spans="1:10" s="1" customFormat="1" ht="18" customHeight="1">
      <c r="A60" s="29"/>
      <c r="B60" s="29" t="s">
        <v>71</v>
      </c>
      <c r="C60" s="29"/>
      <c r="D60" s="29"/>
      <c r="E60" s="29"/>
      <c r="F60" s="29"/>
      <c r="G60" s="39">
        <f>SUM(G59:G59)</f>
        <v>0</v>
      </c>
      <c r="H60" s="49" t="e">
        <f>SUM(H59:H59)</f>
        <v>#DIV/0!</v>
      </c>
      <c r="I60" s="29"/>
      <c r="J60" s="9"/>
    </row>
    <row r="61" spans="1:9" s="1" customFormat="1" ht="12.75">
      <c r="A61" s="23"/>
      <c r="B61" s="15"/>
      <c r="C61" s="15"/>
      <c r="D61" s="15"/>
      <c r="E61" s="15"/>
      <c r="F61" s="15"/>
      <c r="G61" s="38"/>
      <c r="H61" s="48"/>
      <c r="I61" s="8"/>
    </row>
    <row r="62" spans="1:10" s="1" customFormat="1" ht="22.5" customHeight="1">
      <c r="A62" s="31"/>
      <c r="B62" s="30" t="s">
        <v>32</v>
      </c>
      <c r="C62" s="31"/>
      <c r="D62" s="32"/>
      <c r="E62" s="32"/>
      <c r="F62" s="32"/>
      <c r="G62" s="40">
        <f>+G15+G21+G27+G32+G47+G56+G60</f>
        <v>0</v>
      </c>
      <c r="H62" s="50" t="e">
        <f>+H15+H21+H27+H32+H47+H56+H60</f>
        <v>#DIV/0!</v>
      </c>
      <c r="I62" s="33"/>
      <c r="J62" s="9"/>
    </row>
    <row r="63" spans="1:9" s="1" customFormat="1" ht="12.75">
      <c r="A63" s="2"/>
      <c r="B63" s="2"/>
      <c r="C63" s="2"/>
      <c r="D63" s="2"/>
      <c r="E63" s="2"/>
      <c r="F63" s="2"/>
      <c r="G63" s="41"/>
      <c r="H63" s="51"/>
      <c r="I63" s="12"/>
    </row>
    <row r="64" spans="1:9" s="1" customFormat="1" ht="12.75">
      <c r="A64" s="2"/>
      <c r="B64" s="2"/>
      <c r="C64" s="2"/>
      <c r="D64" s="2"/>
      <c r="E64" s="2"/>
      <c r="F64" s="2"/>
      <c r="G64" s="41"/>
      <c r="H64" s="51"/>
      <c r="I64" s="12"/>
    </row>
    <row r="65" spans="1:9" s="1" customFormat="1" ht="12.75">
      <c r="A65" s="2"/>
      <c r="B65" s="2"/>
      <c r="C65" s="2"/>
      <c r="D65" s="2"/>
      <c r="E65" s="2"/>
      <c r="F65" s="2"/>
      <c r="G65" s="41"/>
      <c r="H65" s="51"/>
      <c r="I65" s="12"/>
    </row>
    <row r="66" spans="1:9" s="1" customFormat="1" ht="12.75">
      <c r="A66" s="2"/>
      <c r="B66" s="2"/>
      <c r="C66" s="2"/>
      <c r="D66" s="2"/>
      <c r="E66" s="2"/>
      <c r="F66" s="2"/>
      <c r="G66" s="41"/>
      <c r="H66" s="51"/>
      <c r="I66" s="12"/>
    </row>
    <row r="67" spans="1:9" s="1" customFormat="1" ht="12.75">
      <c r="A67" s="2"/>
      <c r="B67" s="2"/>
      <c r="C67" s="2"/>
      <c r="D67" s="2"/>
      <c r="E67" s="2"/>
      <c r="F67" s="2"/>
      <c r="G67" s="41"/>
      <c r="H67" s="51"/>
      <c r="I67" s="12"/>
    </row>
    <row r="68" spans="1:9" s="1" customFormat="1" ht="12.75">
      <c r="A68" s="2"/>
      <c r="B68" s="2"/>
      <c r="C68" s="2"/>
      <c r="D68" s="2"/>
      <c r="E68" s="2"/>
      <c r="F68" s="2"/>
      <c r="G68" s="41"/>
      <c r="H68" s="51"/>
      <c r="I68" s="12"/>
    </row>
    <row r="69" spans="1:9" s="1" customFormat="1" ht="12.75">
      <c r="A69" s="2"/>
      <c r="B69" s="2"/>
      <c r="C69" s="2"/>
      <c r="D69" s="2"/>
      <c r="E69" s="2"/>
      <c r="F69" s="2"/>
      <c r="G69" s="41"/>
      <c r="H69" s="51"/>
      <c r="I69" s="12"/>
    </row>
    <row r="70" spans="1:9" s="1" customFormat="1" ht="12.75">
      <c r="A70" s="2"/>
      <c r="B70" s="2"/>
      <c r="C70" s="2"/>
      <c r="D70" s="2"/>
      <c r="E70" s="2"/>
      <c r="F70" s="2"/>
      <c r="G70" s="41"/>
      <c r="H70" s="51"/>
      <c r="I70" s="12"/>
    </row>
    <row r="71" spans="1:9" s="1" customFormat="1" ht="12.75">
      <c r="A71" s="2"/>
      <c r="B71" s="2"/>
      <c r="C71" s="2"/>
      <c r="D71" s="2"/>
      <c r="E71" s="2"/>
      <c r="F71" s="2"/>
      <c r="G71" s="41"/>
      <c r="H71" s="51"/>
      <c r="I71" s="12"/>
    </row>
    <row r="72" spans="1:9" s="1" customFormat="1" ht="12.75">
      <c r="A72" s="2"/>
      <c r="B72" s="2"/>
      <c r="C72" s="2"/>
      <c r="D72" s="2"/>
      <c r="E72" s="2"/>
      <c r="F72" s="2"/>
      <c r="G72" s="41"/>
      <c r="H72" s="51"/>
      <c r="I72" s="12"/>
    </row>
    <row r="73" spans="1:9" s="1" customFormat="1" ht="12.75">
      <c r="A73" s="2"/>
      <c r="B73" s="2"/>
      <c r="C73" s="2"/>
      <c r="D73" s="2"/>
      <c r="E73" s="2"/>
      <c r="F73" s="2"/>
      <c r="G73" s="41"/>
      <c r="H73" s="51"/>
      <c r="I73" s="12"/>
    </row>
    <row r="74" spans="1:9" s="1" customFormat="1" ht="12.75">
      <c r="A74" s="2"/>
      <c r="B74" s="2"/>
      <c r="C74" s="2"/>
      <c r="D74" s="2"/>
      <c r="E74" s="2"/>
      <c r="F74" s="2"/>
      <c r="G74" s="41"/>
      <c r="H74" s="51"/>
      <c r="I74" s="12"/>
    </row>
    <row r="75" spans="1:9" s="1" customFormat="1" ht="12.75">
      <c r="A75" s="2"/>
      <c r="B75" s="2"/>
      <c r="C75" s="2"/>
      <c r="D75" s="2"/>
      <c r="E75" s="2"/>
      <c r="F75" s="2"/>
      <c r="G75" s="41"/>
      <c r="H75" s="51"/>
      <c r="I75" s="12"/>
    </row>
    <row r="76" spans="1:9" s="1" customFormat="1" ht="12.75">
      <c r="A76" s="2"/>
      <c r="B76" s="2"/>
      <c r="C76" s="2"/>
      <c r="D76" s="2"/>
      <c r="E76" s="2"/>
      <c r="F76" s="2"/>
      <c r="G76" s="41"/>
      <c r="H76" s="51"/>
      <c r="I76" s="12"/>
    </row>
    <row r="77" spans="1:9" s="1" customFormat="1" ht="12.75">
      <c r="A77" s="2"/>
      <c r="B77" s="2"/>
      <c r="C77" s="2"/>
      <c r="D77" s="2"/>
      <c r="E77" s="2"/>
      <c r="F77" s="2"/>
      <c r="G77" s="41"/>
      <c r="H77" s="51"/>
      <c r="I77" s="12"/>
    </row>
    <row r="78" spans="1:9" s="1" customFormat="1" ht="12.75">
      <c r="A78" s="2"/>
      <c r="B78" s="2"/>
      <c r="C78" s="2"/>
      <c r="D78" s="2"/>
      <c r="E78" s="2"/>
      <c r="F78" s="2"/>
      <c r="G78" s="41"/>
      <c r="H78" s="51"/>
      <c r="I78" s="12"/>
    </row>
    <row r="79" spans="1:9" s="1" customFormat="1" ht="12.75">
      <c r="A79" s="2"/>
      <c r="B79" s="2"/>
      <c r="C79" s="2"/>
      <c r="D79" s="2"/>
      <c r="E79" s="2"/>
      <c r="F79" s="2"/>
      <c r="G79" s="41"/>
      <c r="H79" s="51"/>
      <c r="I79" s="12"/>
    </row>
    <row r="80" spans="1:9" s="1" customFormat="1" ht="12.75">
      <c r="A80" s="2"/>
      <c r="B80" s="2"/>
      <c r="C80" s="2"/>
      <c r="D80" s="2"/>
      <c r="E80" s="2"/>
      <c r="F80" s="2"/>
      <c r="G80" s="41"/>
      <c r="H80" s="51"/>
      <c r="I80" s="12"/>
    </row>
    <row r="81" spans="1:9" s="1" customFormat="1" ht="12.75">
      <c r="A81" s="2"/>
      <c r="B81" s="2"/>
      <c r="C81" s="2"/>
      <c r="D81" s="2"/>
      <c r="E81" s="2"/>
      <c r="F81" s="2"/>
      <c r="G81" s="41"/>
      <c r="H81" s="51"/>
      <c r="I81" s="12"/>
    </row>
    <row r="82" spans="1:9" s="1" customFormat="1" ht="12.75">
      <c r="A82" s="2"/>
      <c r="B82" s="2"/>
      <c r="C82" s="2"/>
      <c r="D82" s="2"/>
      <c r="E82" s="2"/>
      <c r="F82" s="2"/>
      <c r="G82" s="41"/>
      <c r="H82" s="51"/>
      <c r="I82" s="12"/>
    </row>
    <row r="83" spans="1:9" s="1" customFormat="1" ht="12.75">
      <c r="A83" s="2"/>
      <c r="B83" s="2"/>
      <c r="C83" s="2"/>
      <c r="D83" s="2"/>
      <c r="E83" s="2"/>
      <c r="F83" s="2"/>
      <c r="G83" s="41"/>
      <c r="H83" s="51"/>
      <c r="I83" s="12"/>
    </row>
    <row r="84" spans="1:9" s="1" customFormat="1" ht="12.75">
      <c r="A84" s="2"/>
      <c r="B84" s="2"/>
      <c r="C84" s="2"/>
      <c r="D84" s="2"/>
      <c r="E84" s="2"/>
      <c r="F84" s="2"/>
      <c r="G84" s="41"/>
      <c r="H84" s="51"/>
      <c r="I84" s="12"/>
    </row>
    <row r="85" spans="1:9" s="1" customFormat="1" ht="12.75">
      <c r="A85" s="2"/>
      <c r="B85" s="2"/>
      <c r="C85" s="2"/>
      <c r="D85" s="2"/>
      <c r="E85" s="2"/>
      <c r="F85" s="2"/>
      <c r="G85" s="41"/>
      <c r="H85" s="51"/>
      <c r="I85" s="12"/>
    </row>
    <row r="86" spans="1:9" s="1" customFormat="1" ht="12.75">
      <c r="A86" s="2"/>
      <c r="B86" s="2"/>
      <c r="C86" s="2"/>
      <c r="D86" s="2"/>
      <c r="E86" s="2"/>
      <c r="F86" s="2"/>
      <c r="G86" s="41"/>
      <c r="H86" s="51"/>
      <c r="I86" s="12"/>
    </row>
    <row r="87" spans="1:9" s="1" customFormat="1" ht="12.75">
      <c r="A87" s="2"/>
      <c r="B87" s="2"/>
      <c r="C87" s="2"/>
      <c r="D87" s="2"/>
      <c r="E87" s="2"/>
      <c r="F87" s="2"/>
      <c r="G87" s="41"/>
      <c r="H87" s="51"/>
      <c r="I87" s="12"/>
    </row>
    <row r="88" spans="1:9" s="1" customFormat="1" ht="12.75">
      <c r="A88" s="2"/>
      <c r="B88" s="2"/>
      <c r="C88" s="2"/>
      <c r="D88" s="2"/>
      <c r="E88" s="2"/>
      <c r="F88" s="2"/>
      <c r="G88" s="41"/>
      <c r="H88" s="51"/>
      <c r="I88" s="12"/>
    </row>
    <row r="89" spans="1:9" s="1" customFormat="1" ht="12.75">
      <c r="A89" s="2"/>
      <c r="B89" s="2"/>
      <c r="C89" s="2"/>
      <c r="D89" s="2"/>
      <c r="E89" s="2"/>
      <c r="F89" s="2"/>
      <c r="G89" s="41"/>
      <c r="H89" s="51"/>
      <c r="I89" s="12"/>
    </row>
    <row r="90" spans="1:9" s="1" customFormat="1" ht="12.75">
      <c r="A90" s="2"/>
      <c r="B90" s="2"/>
      <c r="C90" s="2"/>
      <c r="D90" s="2"/>
      <c r="E90" s="2"/>
      <c r="F90" s="2"/>
      <c r="G90" s="41"/>
      <c r="H90" s="51"/>
      <c r="I90" s="12"/>
    </row>
    <row r="91" spans="1:9" s="1" customFormat="1" ht="12.75">
      <c r="A91" s="2"/>
      <c r="B91" s="2"/>
      <c r="C91" s="2"/>
      <c r="D91" s="2"/>
      <c r="E91" s="2"/>
      <c r="F91" s="2"/>
      <c r="G91" s="41"/>
      <c r="H91" s="51"/>
      <c r="I91" s="12"/>
    </row>
    <row r="92" spans="1:9" s="1" customFormat="1" ht="12.75">
      <c r="A92" s="2"/>
      <c r="B92" s="2"/>
      <c r="C92" s="2"/>
      <c r="D92" s="2"/>
      <c r="E92" s="2"/>
      <c r="F92" s="2"/>
      <c r="G92" s="41"/>
      <c r="H92" s="51"/>
      <c r="I92" s="12"/>
    </row>
    <row r="93" spans="1:9" s="1" customFormat="1" ht="12.75">
      <c r="A93" s="2"/>
      <c r="B93" s="2"/>
      <c r="C93" s="2"/>
      <c r="D93" s="2"/>
      <c r="E93" s="2"/>
      <c r="F93" s="2"/>
      <c r="G93" s="41"/>
      <c r="H93" s="51"/>
      <c r="I93" s="12"/>
    </row>
    <row r="94" spans="1:9" s="1" customFormat="1" ht="12.75">
      <c r="A94" s="2"/>
      <c r="B94" s="2"/>
      <c r="C94" s="2"/>
      <c r="D94" s="2"/>
      <c r="E94" s="2"/>
      <c r="F94" s="2"/>
      <c r="G94" s="41"/>
      <c r="H94" s="51"/>
      <c r="I94" s="12"/>
    </row>
    <row r="95" spans="1:9" s="1" customFormat="1" ht="12.75">
      <c r="A95" s="2"/>
      <c r="B95" s="2"/>
      <c r="C95" s="2"/>
      <c r="D95" s="2"/>
      <c r="E95" s="2"/>
      <c r="F95" s="2"/>
      <c r="G95" s="41"/>
      <c r="H95" s="51"/>
      <c r="I95" s="12"/>
    </row>
    <row r="96" spans="1:9" s="1" customFormat="1" ht="12.75">
      <c r="A96" s="2"/>
      <c r="B96" s="2"/>
      <c r="C96" s="2"/>
      <c r="D96" s="2"/>
      <c r="E96" s="2"/>
      <c r="F96" s="2"/>
      <c r="G96" s="41"/>
      <c r="H96" s="51"/>
      <c r="I96" s="12"/>
    </row>
    <row r="97" spans="1:9" s="1" customFormat="1" ht="12.75">
      <c r="A97" s="2"/>
      <c r="B97" s="2"/>
      <c r="C97" s="2"/>
      <c r="D97" s="2"/>
      <c r="E97" s="2"/>
      <c r="F97" s="2"/>
      <c r="G97" s="41"/>
      <c r="H97" s="51"/>
      <c r="I97" s="12"/>
    </row>
    <row r="98" spans="1:9" s="1" customFormat="1" ht="12.75">
      <c r="A98" s="2"/>
      <c r="B98" s="2"/>
      <c r="C98" s="2"/>
      <c r="D98" s="2"/>
      <c r="E98" s="2"/>
      <c r="F98" s="2"/>
      <c r="G98" s="41"/>
      <c r="H98" s="51"/>
      <c r="I98" s="12"/>
    </row>
    <row r="99" spans="1:9" s="1" customFormat="1" ht="12.75">
      <c r="A99" s="2"/>
      <c r="B99" s="2"/>
      <c r="C99" s="2"/>
      <c r="D99" s="2"/>
      <c r="E99" s="2"/>
      <c r="F99" s="2"/>
      <c r="G99" s="41"/>
      <c r="H99" s="51"/>
      <c r="I99" s="12"/>
    </row>
    <row r="100" spans="1:9" s="1" customFormat="1" ht="12.75">
      <c r="A100" s="2"/>
      <c r="B100" s="2"/>
      <c r="C100" s="2"/>
      <c r="D100" s="2"/>
      <c r="E100" s="2"/>
      <c r="F100" s="2"/>
      <c r="G100" s="41"/>
      <c r="H100" s="51"/>
      <c r="I100" s="12"/>
    </row>
    <row r="101" spans="1:9" s="1" customFormat="1" ht="12.75">
      <c r="A101" s="2"/>
      <c r="B101" s="2"/>
      <c r="C101" s="2"/>
      <c r="D101" s="2"/>
      <c r="E101" s="2"/>
      <c r="F101" s="2"/>
      <c r="G101" s="41"/>
      <c r="H101" s="51"/>
      <c r="I101" s="12"/>
    </row>
    <row r="102" spans="1:9" s="1" customFormat="1" ht="12.75">
      <c r="A102" s="2"/>
      <c r="B102" s="2"/>
      <c r="C102" s="2"/>
      <c r="D102" s="2"/>
      <c r="E102" s="2"/>
      <c r="F102" s="2"/>
      <c r="G102" s="41"/>
      <c r="H102" s="51"/>
      <c r="I102" s="12"/>
    </row>
    <row r="103" spans="1:9" s="1" customFormat="1" ht="12.75">
      <c r="A103" s="2"/>
      <c r="B103" s="2"/>
      <c r="C103" s="2"/>
      <c r="D103" s="2"/>
      <c r="E103" s="2"/>
      <c r="F103" s="2"/>
      <c r="G103" s="41"/>
      <c r="H103" s="51"/>
      <c r="I103" s="12"/>
    </row>
    <row r="104" spans="1:9" s="1" customFormat="1" ht="12.75">
      <c r="A104" s="2"/>
      <c r="B104" s="2"/>
      <c r="C104" s="2"/>
      <c r="D104" s="2"/>
      <c r="E104" s="2"/>
      <c r="F104" s="2"/>
      <c r="G104" s="41"/>
      <c r="H104" s="51"/>
      <c r="I104" s="12"/>
    </row>
    <row r="105" spans="1:9" s="1" customFormat="1" ht="12.75">
      <c r="A105" s="2"/>
      <c r="B105" s="2"/>
      <c r="C105" s="2"/>
      <c r="D105" s="2"/>
      <c r="E105" s="2"/>
      <c r="F105" s="2"/>
      <c r="G105" s="41"/>
      <c r="H105" s="51"/>
      <c r="I105" s="12"/>
    </row>
    <row r="106" spans="1:9" s="1" customFormat="1" ht="12.75">
      <c r="A106" s="2"/>
      <c r="B106" s="2"/>
      <c r="C106" s="2"/>
      <c r="D106" s="2"/>
      <c r="E106" s="2"/>
      <c r="F106" s="2"/>
      <c r="G106" s="41"/>
      <c r="H106" s="51"/>
      <c r="I106" s="12"/>
    </row>
    <row r="107" spans="1:9" s="1" customFormat="1" ht="12.75">
      <c r="A107" s="2"/>
      <c r="B107" s="2"/>
      <c r="C107" s="2"/>
      <c r="D107" s="2"/>
      <c r="E107" s="2"/>
      <c r="F107" s="2"/>
      <c r="G107" s="41"/>
      <c r="H107" s="51"/>
      <c r="I107" s="12"/>
    </row>
    <row r="108" spans="1:9" s="1" customFormat="1" ht="12.75">
      <c r="A108" s="2"/>
      <c r="B108" s="2"/>
      <c r="C108" s="2"/>
      <c r="D108" s="2"/>
      <c r="E108" s="2"/>
      <c r="F108" s="2"/>
      <c r="G108" s="41"/>
      <c r="H108" s="51"/>
      <c r="I108" s="12"/>
    </row>
    <row r="109" spans="1:9" s="1" customFormat="1" ht="12.75">
      <c r="A109" s="2"/>
      <c r="B109" s="2"/>
      <c r="C109" s="2"/>
      <c r="D109" s="2"/>
      <c r="E109" s="2"/>
      <c r="F109" s="2"/>
      <c r="G109" s="41"/>
      <c r="H109" s="51"/>
      <c r="I109" s="12"/>
    </row>
    <row r="110" spans="1:9" s="1" customFormat="1" ht="12.75">
      <c r="A110" s="2"/>
      <c r="B110" s="2"/>
      <c r="C110" s="2"/>
      <c r="D110" s="2"/>
      <c r="E110" s="2"/>
      <c r="F110" s="2"/>
      <c r="G110" s="41"/>
      <c r="H110" s="51"/>
      <c r="I110" s="12"/>
    </row>
    <row r="111" spans="1:9" s="1" customFormat="1" ht="12.75">
      <c r="A111" s="2"/>
      <c r="B111" s="2"/>
      <c r="C111" s="2"/>
      <c r="D111" s="2"/>
      <c r="E111" s="2"/>
      <c r="F111" s="2"/>
      <c r="G111" s="41"/>
      <c r="H111" s="51"/>
      <c r="I111" s="12"/>
    </row>
    <row r="112" spans="1:9" s="1" customFormat="1" ht="12.75">
      <c r="A112" s="2"/>
      <c r="B112" s="2"/>
      <c r="C112" s="2"/>
      <c r="D112" s="2"/>
      <c r="E112" s="2"/>
      <c r="F112" s="2"/>
      <c r="G112" s="41"/>
      <c r="H112" s="51"/>
      <c r="I112" s="12"/>
    </row>
    <row r="113" spans="1:9" s="1" customFormat="1" ht="12.75">
      <c r="A113" s="2"/>
      <c r="B113" s="2"/>
      <c r="C113" s="2"/>
      <c r="D113" s="2"/>
      <c r="E113" s="2"/>
      <c r="F113" s="2"/>
      <c r="G113" s="41"/>
      <c r="H113" s="51"/>
      <c r="I113" s="12"/>
    </row>
    <row r="114" spans="1:9" s="1" customFormat="1" ht="12.75">
      <c r="A114" s="2"/>
      <c r="B114" s="2"/>
      <c r="C114" s="2"/>
      <c r="D114" s="2"/>
      <c r="E114" s="2"/>
      <c r="F114" s="2"/>
      <c r="G114" s="41"/>
      <c r="H114" s="51"/>
      <c r="I114" s="12"/>
    </row>
    <row r="115" spans="1:9" s="1" customFormat="1" ht="12.75">
      <c r="A115" s="2"/>
      <c r="B115" s="2"/>
      <c r="C115" s="2"/>
      <c r="D115" s="2"/>
      <c r="E115" s="2"/>
      <c r="F115" s="2"/>
      <c r="G115" s="41"/>
      <c r="H115" s="51"/>
      <c r="I115" s="12"/>
    </row>
    <row r="116" spans="1:9" s="1" customFormat="1" ht="12.75">
      <c r="A116" s="2"/>
      <c r="B116" s="2"/>
      <c r="C116" s="2"/>
      <c r="D116" s="2"/>
      <c r="E116" s="2"/>
      <c r="F116" s="2"/>
      <c r="G116" s="41"/>
      <c r="H116" s="51"/>
      <c r="I116" s="12"/>
    </row>
    <row r="117" spans="1:9" s="1" customFormat="1" ht="12.75">
      <c r="A117" s="2"/>
      <c r="B117" s="2"/>
      <c r="C117" s="2"/>
      <c r="D117" s="2"/>
      <c r="E117" s="2"/>
      <c r="F117" s="2"/>
      <c r="G117" s="41"/>
      <c r="H117" s="51"/>
      <c r="I117" s="12"/>
    </row>
    <row r="118" spans="1:9" s="1" customFormat="1" ht="12.75">
      <c r="A118" s="2"/>
      <c r="B118" s="2"/>
      <c r="C118" s="2"/>
      <c r="D118" s="2"/>
      <c r="E118" s="2"/>
      <c r="F118" s="2"/>
      <c r="G118" s="41"/>
      <c r="H118" s="51"/>
      <c r="I118" s="12"/>
    </row>
    <row r="119" spans="1:9" s="1" customFormat="1" ht="12.75">
      <c r="A119" s="2"/>
      <c r="B119" s="2"/>
      <c r="C119" s="2"/>
      <c r="D119" s="2"/>
      <c r="E119" s="2"/>
      <c r="F119" s="2"/>
      <c r="G119" s="41"/>
      <c r="H119" s="51"/>
      <c r="I119" s="12"/>
    </row>
    <row r="120" spans="1:9" s="1" customFormat="1" ht="12.75">
      <c r="A120" s="2"/>
      <c r="B120" s="2"/>
      <c r="C120" s="2"/>
      <c r="D120" s="2"/>
      <c r="E120" s="2"/>
      <c r="F120" s="2"/>
      <c r="G120" s="41"/>
      <c r="H120" s="51"/>
      <c r="I120" s="12"/>
    </row>
    <row r="121" spans="1:9" s="1" customFormat="1" ht="12.75">
      <c r="A121" s="2"/>
      <c r="B121" s="2"/>
      <c r="C121" s="2"/>
      <c r="D121" s="2"/>
      <c r="E121" s="2"/>
      <c r="F121" s="2"/>
      <c r="G121" s="41"/>
      <c r="H121" s="51"/>
      <c r="I121" s="12"/>
    </row>
    <row r="122" spans="1:9" s="1" customFormat="1" ht="12.75">
      <c r="A122" s="2"/>
      <c r="B122" s="2"/>
      <c r="C122" s="2"/>
      <c r="D122" s="2"/>
      <c r="E122" s="2"/>
      <c r="F122" s="2"/>
      <c r="G122" s="41"/>
      <c r="H122" s="51"/>
      <c r="I122" s="12"/>
    </row>
    <row r="123" spans="1:9" s="1" customFormat="1" ht="12.75">
      <c r="A123" s="2"/>
      <c r="B123" s="2"/>
      <c r="C123" s="2"/>
      <c r="D123" s="2"/>
      <c r="E123" s="2"/>
      <c r="F123" s="2"/>
      <c r="G123" s="41"/>
      <c r="H123" s="51"/>
      <c r="I123" s="12"/>
    </row>
    <row r="124" spans="1:9" s="1" customFormat="1" ht="12.75">
      <c r="A124" s="2"/>
      <c r="B124" s="2"/>
      <c r="C124" s="2"/>
      <c r="D124" s="2"/>
      <c r="E124" s="2"/>
      <c r="F124" s="2"/>
      <c r="G124" s="41"/>
      <c r="H124" s="51"/>
      <c r="I124" s="12"/>
    </row>
    <row r="125" spans="1:9" s="1" customFormat="1" ht="12.75">
      <c r="A125" s="2"/>
      <c r="B125" s="2"/>
      <c r="C125" s="2"/>
      <c r="D125" s="2"/>
      <c r="E125" s="2"/>
      <c r="F125" s="2"/>
      <c r="G125" s="41"/>
      <c r="H125" s="51"/>
      <c r="I125" s="12"/>
    </row>
    <row r="126" spans="1:9" s="1" customFormat="1" ht="12.75">
      <c r="A126" s="2"/>
      <c r="B126" s="2"/>
      <c r="C126" s="2"/>
      <c r="D126" s="2"/>
      <c r="E126" s="2"/>
      <c r="F126" s="2"/>
      <c r="G126" s="41"/>
      <c r="H126" s="51"/>
      <c r="I126" s="12"/>
    </row>
    <row r="127" spans="1:9" s="1" customFormat="1" ht="12.75">
      <c r="A127" s="2"/>
      <c r="B127" s="2"/>
      <c r="C127" s="2"/>
      <c r="D127" s="2"/>
      <c r="E127" s="2"/>
      <c r="F127" s="2"/>
      <c r="G127" s="41"/>
      <c r="H127" s="51"/>
      <c r="I127" s="12"/>
    </row>
    <row r="128" spans="1:9" s="1" customFormat="1" ht="12.75">
      <c r="A128" s="2"/>
      <c r="B128" s="2"/>
      <c r="C128" s="2"/>
      <c r="D128" s="2"/>
      <c r="E128" s="2"/>
      <c r="F128" s="2"/>
      <c r="G128" s="41"/>
      <c r="H128" s="51"/>
      <c r="I128" s="12"/>
    </row>
    <row r="129" spans="1:9" s="1" customFormat="1" ht="12.75">
      <c r="A129" s="2"/>
      <c r="B129" s="2"/>
      <c r="C129" s="2"/>
      <c r="D129" s="2"/>
      <c r="E129" s="2"/>
      <c r="F129" s="2"/>
      <c r="G129" s="41"/>
      <c r="H129" s="51"/>
      <c r="I129" s="12"/>
    </row>
    <row r="130" spans="1:9" s="1" customFormat="1" ht="12.75">
      <c r="A130" s="2"/>
      <c r="B130" s="2"/>
      <c r="C130" s="2"/>
      <c r="D130" s="2"/>
      <c r="E130" s="2"/>
      <c r="F130" s="2"/>
      <c r="G130" s="41"/>
      <c r="H130" s="51"/>
      <c r="I130" s="12"/>
    </row>
    <row r="131" spans="1:9" s="1" customFormat="1" ht="12.75">
      <c r="A131" s="2"/>
      <c r="B131" s="2"/>
      <c r="C131" s="2"/>
      <c r="D131" s="2"/>
      <c r="E131" s="2"/>
      <c r="F131" s="2"/>
      <c r="G131" s="41"/>
      <c r="H131" s="51"/>
      <c r="I131" s="12"/>
    </row>
    <row r="132" spans="1:9" s="1" customFormat="1" ht="12.75">
      <c r="A132" s="2"/>
      <c r="B132" s="2"/>
      <c r="C132" s="2"/>
      <c r="D132" s="2"/>
      <c r="E132" s="2"/>
      <c r="F132" s="2"/>
      <c r="G132" s="41"/>
      <c r="H132" s="51"/>
      <c r="I132" s="12"/>
    </row>
    <row r="133" spans="1:9" s="1" customFormat="1" ht="12.75">
      <c r="A133" s="2"/>
      <c r="B133" s="2"/>
      <c r="C133" s="2"/>
      <c r="D133" s="2"/>
      <c r="E133" s="2"/>
      <c r="F133" s="2"/>
      <c r="G133" s="41"/>
      <c r="H133" s="51"/>
      <c r="I133" s="12"/>
    </row>
    <row r="134" spans="1:9" s="1" customFormat="1" ht="12.75">
      <c r="A134" s="2"/>
      <c r="B134" s="2"/>
      <c r="C134" s="2"/>
      <c r="D134" s="2"/>
      <c r="E134" s="2"/>
      <c r="F134" s="2"/>
      <c r="G134" s="41"/>
      <c r="H134" s="51"/>
      <c r="I134" s="12"/>
    </row>
    <row r="135" spans="1:9" s="1" customFormat="1" ht="12.75">
      <c r="A135" s="2"/>
      <c r="B135" s="2"/>
      <c r="C135" s="2"/>
      <c r="D135" s="2"/>
      <c r="E135" s="2"/>
      <c r="F135" s="2"/>
      <c r="G135" s="41"/>
      <c r="H135" s="51"/>
      <c r="I135" s="12"/>
    </row>
    <row r="136" spans="1:9" s="1" customFormat="1" ht="12.75">
      <c r="A136" s="2"/>
      <c r="B136" s="2"/>
      <c r="C136" s="2"/>
      <c r="D136" s="2"/>
      <c r="E136" s="2"/>
      <c r="F136" s="2"/>
      <c r="G136" s="41"/>
      <c r="H136" s="51"/>
      <c r="I136" s="12"/>
    </row>
    <row r="137" spans="1:9" s="1" customFormat="1" ht="12.75">
      <c r="A137" s="2"/>
      <c r="B137" s="2"/>
      <c r="C137" s="2"/>
      <c r="D137" s="2"/>
      <c r="E137" s="2"/>
      <c r="F137" s="2"/>
      <c r="G137" s="41"/>
      <c r="H137" s="51"/>
      <c r="I137" s="2"/>
    </row>
    <row r="138" spans="1:9" s="1" customFormat="1" ht="12.75">
      <c r="A138" s="2"/>
      <c r="B138" s="2"/>
      <c r="C138" s="2"/>
      <c r="D138" s="2"/>
      <c r="E138" s="2"/>
      <c r="F138" s="2"/>
      <c r="G138" s="41"/>
      <c r="H138" s="51"/>
      <c r="I138" s="2"/>
    </row>
    <row r="139" spans="1:9" s="1" customFormat="1" ht="12.75">
      <c r="A139" s="2"/>
      <c r="B139" s="2"/>
      <c r="C139" s="2"/>
      <c r="D139" s="2"/>
      <c r="E139" s="2"/>
      <c r="F139" s="2"/>
      <c r="G139" s="41"/>
      <c r="H139" s="51"/>
      <c r="I139" s="2"/>
    </row>
    <row r="140" spans="1:9" s="1" customFormat="1" ht="12.75">
      <c r="A140" s="2"/>
      <c r="B140" s="2"/>
      <c r="C140" s="2"/>
      <c r="D140" s="2"/>
      <c r="E140" s="2"/>
      <c r="F140" s="2"/>
      <c r="G140" s="41"/>
      <c r="H140" s="51"/>
      <c r="I140" s="2"/>
    </row>
    <row r="141" spans="1:9" s="1" customFormat="1" ht="12.75">
      <c r="A141" s="2"/>
      <c r="B141" s="2"/>
      <c r="C141" s="2"/>
      <c r="D141" s="2"/>
      <c r="E141" s="2"/>
      <c r="F141" s="2"/>
      <c r="G141" s="41"/>
      <c r="H141" s="51"/>
      <c r="I141" s="2"/>
    </row>
    <row r="142" spans="1:9" s="1" customFormat="1" ht="12.75">
      <c r="A142" s="2"/>
      <c r="B142" s="2"/>
      <c r="C142" s="2"/>
      <c r="D142" s="2"/>
      <c r="E142" s="2"/>
      <c r="F142" s="2"/>
      <c r="G142" s="41"/>
      <c r="H142" s="51"/>
      <c r="I142" s="2"/>
    </row>
    <row r="143" spans="1:9" s="1" customFormat="1" ht="12.75">
      <c r="A143" s="2"/>
      <c r="B143" s="2"/>
      <c r="C143" s="2"/>
      <c r="D143" s="2"/>
      <c r="E143" s="2"/>
      <c r="F143" s="2"/>
      <c r="G143" s="41"/>
      <c r="H143" s="51"/>
      <c r="I143" s="2"/>
    </row>
    <row r="144" spans="1:9" s="1" customFormat="1" ht="12.75">
      <c r="A144" s="2"/>
      <c r="B144" s="2"/>
      <c r="C144" s="2"/>
      <c r="D144" s="2"/>
      <c r="E144" s="2"/>
      <c r="F144" s="2"/>
      <c r="G144" s="41"/>
      <c r="H144" s="51"/>
      <c r="I144" s="2"/>
    </row>
    <row r="145" spans="1:9" s="1" customFormat="1" ht="12.75">
      <c r="A145" s="2"/>
      <c r="B145" s="2"/>
      <c r="C145" s="2"/>
      <c r="D145" s="2"/>
      <c r="E145" s="2"/>
      <c r="F145" s="2"/>
      <c r="G145" s="41"/>
      <c r="H145" s="51"/>
      <c r="I145" s="2"/>
    </row>
    <row r="146" spans="1:9" s="1" customFormat="1" ht="12.75">
      <c r="A146" s="2"/>
      <c r="B146" s="2"/>
      <c r="C146" s="2"/>
      <c r="D146" s="2"/>
      <c r="E146" s="2"/>
      <c r="F146" s="2"/>
      <c r="G146" s="41"/>
      <c r="H146" s="51"/>
      <c r="I146" s="2"/>
    </row>
    <row r="147" spans="1:9" s="1" customFormat="1" ht="12.75">
      <c r="A147" s="2"/>
      <c r="B147" s="2"/>
      <c r="C147" s="2"/>
      <c r="D147" s="2"/>
      <c r="E147" s="2"/>
      <c r="F147" s="2"/>
      <c r="G147" s="41"/>
      <c r="H147" s="51"/>
      <c r="I147" s="2"/>
    </row>
    <row r="148" spans="1:9" s="1" customFormat="1" ht="12.75">
      <c r="A148" s="2"/>
      <c r="B148" s="2"/>
      <c r="C148" s="2"/>
      <c r="D148" s="2"/>
      <c r="E148" s="2"/>
      <c r="F148" s="2"/>
      <c r="G148" s="41"/>
      <c r="H148" s="51"/>
      <c r="I148" s="2"/>
    </row>
    <row r="149" spans="1:43" s="5" customFormat="1" ht="12.75">
      <c r="A149" s="2"/>
      <c r="B149" s="2"/>
      <c r="C149" s="2"/>
      <c r="D149" s="2"/>
      <c r="E149" s="2"/>
      <c r="F149" s="2"/>
      <c r="G149" s="41"/>
      <c r="H149" s="5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s="5" customFormat="1" ht="12.75">
      <c r="A150" s="2"/>
      <c r="B150" s="2"/>
      <c r="C150" s="2"/>
      <c r="D150" s="2"/>
      <c r="E150" s="2"/>
      <c r="F150" s="2"/>
      <c r="G150" s="41"/>
      <c r="H150" s="5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s="5" customFormat="1" ht="12.75">
      <c r="A151" s="2"/>
      <c r="B151" s="2"/>
      <c r="C151" s="2"/>
      <c r="D151" s="2"/>
      <c r="E151" s="2"/>
      <c r="F151" s="2"/>
      <c r="G151" s="41"/>
      <c r="H151" s="5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s="5" customFormat="1" ht="12.75">
      <c r="A152" s="2"/>
      <c r="B152" s="2"/>
      <c r="C152" s="2"/>
      <c r="D152" s="2"/>
      <c r="E152" s="2"/>
      <c r="F152" s="2"/>
      <c r="G152" s="41"/>
      <c r="H152" s="5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s="5" customFormat="1" ht="12.75">
      <c r="A153" s="2"/>
      <c r="B153" s="2"/>
      <c r="C153" s="2"/>
      <c r="D153" s="2"/>
      <c r="E153" s="2"/>
      <c r="F153" s="2"/>
      <c r="G153" s="41"/>
      <c r="H153" s="5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s="5" customFormat="1" ht="12.75">
      <c r="A154" s="2"/>
      <c r="B154" s="2"/>
      <c r="C154" s="2"/>
      <c r="D154" s="2"/>
      <c r="E154" s="2"/>
      <c r="F154" s="2"/>
      <c r="G154" s="41"/>
      <c r="H154" s="5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s="5" customFormat="1" ht="12.75">
      <c r="A155" s="2"/>
      <c r="B155" s="2"/>
      <c r="C155" s="2"/>
      <c r="D155" s="2"/>
      <c r="E155" s="2"/>
      <c r="F155" s="2"/>
      <c r="G155" s="41"/>
      <c r="H155" s="5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s="5" customFormat="1" ht="12.75">
      <c r="A156" s="2"/>
      <c r="B156" s="2"/>
      <c r="C156" s="2"/>
      <c r="D156" s="2"/>
      <c r="E156" s="2"/>
      <c r="F156" s="2"/>
      <c r="G156" s="41"/>
      <c r="H156" s="5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s="5" customFormat="1" ht="12.75">
      <c r="A157" s="2"/>
      <c r="B157" s="2"/>
      <c r="C157" s="2"/>
      <c r="D157" s="2"/>
      <c r="E157" s="2"/>
      <c r="F157" s="2"/>
      <c r="G157" s="41"/>
      <c r="H157" s="5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s="5" customFormat="1" ht="12.75">
      <c r="A158" s="2"/>
      <c r="B158" s="2"/>
      <c r="C158" s="2"/>
      <c r="D158" s="2"/>
      <c r="E158" s="2"/>
      <c r="F158" s="2"/>
      <c r="G158" s="41"/>
      <c r="H158" s="5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s="5" customFormat="1" ht="12.75">
      <c r="A159" s="2"/>
      <c r="B159" s="2"/>
      <c r="C159" s="2"/>
      <c r="D159" s="2"/>
      <c r="E159" s="2"/>
      <c r="F159" s="2"/>
      <c r="G159" s="41"/>
      <c r="H159" s="5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s="5" customFormat="1" ht="12.75">
      <c r="A160" s="2"/>
      <c r="B160" s="2"/>
      <c r="C160" s="2"/>
      <c r="D160" s="2"/>
      <c r="E160" s="2"/>
      <c r="F160" s="2"/>
      <c r="G160" s="41"/>
      <c r="H160" s="5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s="5" customFormat="1" ht="12.75">
      <c r="A161" s="2"/>
      <c r="B161" s="2"/>
      <c r="C161" s="2"/>
      <c r="D161" s="2"/>
      <c r="E161" s="2"/>
      <c r="F161" s="2"/>
      <c r="G161" s="41"/>
      <c r="H161" s="5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s="5" customFormat="1" ht="12.75">
      <c r="A162" s="2"/>
      <c r="B162" s="2"/>
      <c r="C162" s="2"/>
      <c r="D162" s="2"/>
      <c r="E162" s="2"/>
      <c r="F162" s="2"/>
      <c r="G162" s="41"/>
      <c r="H162" s="5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s="5" customFormat="1" ht="12.75">
      <c r="A163" s="2"/>
      <c r="B163" s="2"/>
      <c r="C163" s="2"/>
      <c r="D163" s="2"/>
      <c r="E163" s="2"/>
      <c r="F163" s="2"/>
      <c r="G163" s="41"/>
      <c r="H163" s="5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s="5" customFormat="1" ht="12.75">
      <c r="A164" s="2"/>
      <c r="B164" s="2"/>
      <c r="C164" s="2"/>
      <c r="D164" s="2"/>
      <c r="E164" s="2"/>
      <c r="F164" s="2"/>
      <c r="G164" s="41"/>
      <c r="H164" s="5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s="5" customFormat="1" ht="12.75">
      <c r="A165" s="2"/>
      <c r="B165" s="2"/>
      <c r="C165" s="2"/>
      <c r="D165" s="2"/>
      <c r="E165" s="2"/>
      <c r="F165" s="2"/>
      <c r="G165" s="41"/>
      <c r="H165" s="5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s="5" customFormat="1" ht="12.75">
      <c r="A166" s="2"/>
      <c r="B166" s="2"/>
      <c r="C166" s="2"/>
      <c r="D166" s="2"/>
      <c r="E166" s="2"/>
      <c r="F166" s="2"/>
      <c r="G166" s="41"/>
      <c r="H166" s="5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s="5" customFormat="1" ht="12.75">
      <c r="A167" s="2"/>
      <c r="B167" s="2"/>
      <c r="C167" s="2"/>
      <c r="D167" s="2"/>
      <c r="E167" s="2"/>
      <c r="F167" s="2"/>
      <c r="G167" s="41"/>
      <c r="H167" s="5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s="5" customFormat="1" ht="12.75">
      <c r="A168" s="2"/>
      <c r="B168" s="2"/>
      <c r="C168" s="2"/>
      <c r="D168" s="2"/>
      <c r="E168" s="2"/>
      <c r="F168" s="2"/>
      <c r="G168" s="41"/>
      <c r="H168" s="5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s="5" customFormat="1" ht="12.75">
      <c r="A169" s="2"/>
      <c r="B169" s="2"/>
      <c r="C169" s="2"/>
      <c r="D169" s="2"/>
      <c r="E169" s="2"/>
      <c r="F169" s="2"/>
      <c r="G169" s="41"/>
      <c r="H169" s="5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s="5" customFormat="1" ht="12.75">
      <c r="A170" s="2"/>
      <c r="B170" s="2"/>
      <c r="C170" s="2"/>
      <c r="D170" s="2"/>
      <c r="E170" s="2"/>
      <c r="F170" s="2"/>
      <c r="G170" s="41"/>
      <c r="H170" s="5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s="5" customFormat="1" ht="12.75">
      <c r="A171" s="2"/>
      <c r="B171" s="2"/>
      <c r="C171" s="2"/>
      <c r="D171" s="2"/>
      <c r="E171" s="2"/>
      <c r="F171" s="2"/>
      <c r="G171" s="41"/>
      <c r="H171" s="5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s="5" customFormat="1" ht="12.75">
      <c r="A172" s="2"/>
      <c r="B172" s="2"/>
      <c r="C172" s="2"/>
      <c r="D172" s="2"/>
      <c r="E172" s="2"/>
      <c r="F172" s="2"/>
      <c r="G172" s="41"/>
      <c r="H172" s="5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s="5" customFormat="1" ht="12.75">
      <c r="A173" s="2"/>
      <c r="B173" s="2"/>
      <c r="C173" s="2"/>
      <c r="D173" s="2"/>
      <c r="E173" s="2"/>
      <c r="F173" s="2"/>
      <c r="G173" s="41"/>
      <c r="H173" s="5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s="5" customFormat="1" ht="12.75">
      <c r="A174" s="2"/>
      <c r="B174" s="2"/>
      <c r="C174" s="2"/>
      <c r="D174" s="2"/>
      <c r="E174" s="2"/>
      <c r="F174" s="2"/>
      <c r="G174" s="41"/>
      <c r="H174" s="5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s="5" customFormat="1" ht="12.75">
      <c r="A175" s="2"/>
      <c r="B175" s="2"/>
      <c r="C175" s="2"/>
      <c r="D175" s="2"/>
      <c r="E175" s="2"/>
      <c r="F175" s="2"/>
      <c r="G175" s="41"/>
      <c r="H175" s="5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s="5" customFormat="1" ht="12.75">
      <c r="A176" s="2"/>
      <c r="B176" s="2"/>
      <c r="C176" s="2"/>
      <c r="D176" s="2"/>
      <c r="E176" s="2"/>
      <c r="F176" s="2"/>
      <c r="G176" s="41"/>
      <c r="H176" s="5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s="5" customFormat="1" ht="12.75">
      <c r="A177" s="2"/>
      <c r="B177" s="2"/>
      <c r="C177" s="2"/>
      <c r="D177" s="2"/>
      <c r="E177" s="2"/>
      <c r="F177" s="2"/>
      <c r="G177" s="41"/>
      <c r="H177" s="5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s="5" customFormat="1" ht="12.75">
      <c r="A178" s="2"/>
      <c r="B178" s="2"/>
      <c r="C178" s="2"/>
      <c r="D178" s="2"/>
      <c r="E178" s="2"/>
      <c r="F178" s="2"/>
      <c r="G178" s="41"/>
      <c r="H178" s="5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s="5" customFormat="1" ht="12.75">
      <c r="A179" s="2"/>
      <c r="B179" s="2"/>
      <c r="C179" s="2"/>
      <c r="D179" s="2"/>
      <c r="E179" s="2"/>
      <c r="F179" s="2"/>
      <c r="G179" s="41"/>
      <c r="H179" s="5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s="5" customFormat="1" ht="12.75">
      <c r="A180" s="2"/>
      <c r="B180" s="2"/>
      <c r="C180" s="2"/>
      <c r="D180" s="2"/>
      <c r="E180" s="2"/>
      <c r="F180" s="2"/>
      <c r="G180" s="41"/>
      <c r="H180" s="5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s="5" customFormat="1" ht="12.75">
      <c r="A181" s="2"/>
      <c r="B181" s="2"/>
      <c r="C181" s="2"/>
      <c r="D181" s="2"/>
      <c r="E181" s="2"/>
      <c r="F181" s="2"/>
      <c r="G181" s="41"/>
      <c r="H181" s="5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s="5" customFormat="1" ht="12.75">
      <c r="A182" s="2"/>
      <c r="B182" s="2"/>
      <c r="C182" s="2"/>
      <c r="D182" s="2"/>
      <c r="E182" s="2"/>
      <c r="F182" s="2"/>
      <c r="G182" s="41"/>
      <c r="H182" s="5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s="5" customFormat="1" ht="12.75">
      <c r="A183" s="2"/>
      <c r="B183" s="2"/>
      <c r="C183" s="2"/>
      <c r="D183" s="2"/>
      <c r="E183" s="2"/>
      <c r="F183" s="2"/>
      <c r="G183" s="41"/>
      <c r="H183" s="5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s="5" customFormat="1" ht="12.75">
      <c r="A184" s="2"/>
      <c r="B184" s="2"/>
      <c r="C184" s="2"/>
      <c r="D184" s="2"/>
      <c r="E184" s="2"/>
      <c r="F184" s="2"/>
      <c r="G184" s="41"/>
      <c r="H184" s="5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s="5" customFormat="1" ht="12.75">
      <c r="A185" s="2"/>
      <c r="B185" s="2"/>
      <c r="C185" s="2"/>
      <c r="D185" s="2"/>
      <c r="E185" s="2"/>
      <c r="F185" s="2"/>
      <c r="G185" s="41"/>
      <c r="H185" s="5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s="5" customFormat="1" ht="12.75">
      <c r="A186" s="2"/>
      <c r="B186" s="2"/>
      <c r="C186" s="2"/>
      <c r="D186" s="2"/>
      <c r="E186" s="2"/>
      <c r="F186" s="2"/>
      <c r="G186" s="41"/>
      <c r="H186" s="5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s="5" customFormat="1" ht="12.75">
      <c r="A187" s="2"/>
      <c r="B187" s="2"/>
      <c r="C187" s="2"/>
      <c r="D187" s="2"/>
      <c r="E187" s="2"/>
      <c r="F187" s="2"/>
      <c r="G187" s="41"/>
      <c r="H187" s="5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s="5" customFormat="1" ht="12.75">
      <c r="A188" s="2"/>
      <c r="B188" s="2"/>
      <c r="C188" s="2"/>
      <c r="D188" s="2"/>
      <c r="E188" s="2"/>
      <c r="F188" s="2"/>
      <c r="G188" s="41"/>
      <c r="H188" s="5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s="5" customFormat="1" ht="12.75">
      <c r="A189" s="2"/>
      <c r="B189" s="2"/>
      <c r="C189" s="2"/>
      <c r="D189" s="2"/>
      <c r="E189" s="2"/>
      <c r="F189" s="2"/>
      <c r="G189" s="41"/>
      <c r="H189" s="5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s="5" customFormat="1" ht="12.75">
      <c r="A190" s="2"/>
      <c r="B190" s="2"/>
      <c r="C190" s="2"/>
      <c r="D190" s="2"/>
      <c r="E190" s="2"/>
      <c r="F190" s="2"/>
      <c r="G190" s="41"/>
      <c r="H190" s="5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s="5" customFormat="1" ht="12.75">
      <c r="A191" s="2"/>
      <c r="B191" s="2"/>
      <c r="C191" s="2"/>
      <c r="D191" s="2"/>
      <c r="E191" s="2"/>
      <c r="F191" s="2"/>
      <c r="G191" s="41"/>
      <c r="H191" s="5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s="5" customFormat="1" ht="12.75">
      <c r="A192" s="2"/>
      <c r="B192" s="2"/>
      <c r="C192" s="2"/>
      <c r="D192" s="2"/>
      <c r="E192" s="2"/>
      <c r="F192" s="2"/>
      <c r="G192" s="41"/>
      <c r="H192" s="5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s="5" customFormat="1" ht="12.75">
      <c r="A193" s="2"/>
      <c r="B193" s="2"/>
      <c r="C193" s="2"/>
      <c r="D193" s="2"/>
      <c r="E193" s="2"/>
      <c r="F193" s="2"/>
      <c r="G193" s="41"/>
      <c r="H193" s="5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s="5" customFormat="1" ht="12.75">
      <c r="A194" s="2"/>
      <c r="B194" s="2"/>
      <c r="C194" s="2"/>
      <c r="D194" s="2"/>
      <c r="E194" s="2"/>
      <c r="F194" s="2"/>
      <c r="G194" s="41"/>
      <c r="H194" s="5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s="5" customFormat="1" ht="12.75">
      <c r="A195" s="2"/>
      <c r="B195" s="2"/>
      <c r="C195" s="2"/>
      <c r="D195" s="2"/>
      <c r="E195" s="2"/>
      <c r="F195" s="2"/>
      <c r="G195" s="41"/>
      <c r="H195" s="5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</sheetData>
  <sheetProtection/>
  <mergeCells count="3">
    <mergeCell ref="A10:F10"/>
    <mergeCell ref="A1:I1"/>
    <mergeCell ref="G4:I7"/>
  </mergeCells>
  <printOptions horizontalCentered="1"/>
  <pageMargins left="0.55" right="0.57" top="0.68" bottom="0.91" header="0.5" footer="0.5"/>
  <pageSetup fitToHeight="1" fitToWidth="1" horizontalDpi="600" verticalDpi="600" orientation="portrait" paperSize="9" scale="49" r:id="rId1"/>
  <headerFooter alignWithMargins="0">
    <oddFooter>&amp;R&amp;F: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2.421875" style="0" customWidth="1"/>
    <col min="2" max="2" width="24.28125" style="0" customWidth="1"/>
    <col min="3" max="3" width="13.421875" style="0" customWidth="1"/>
    <col min="4" max="4" width="13.8515625" style="0" customWidth="1"/>
    <col min="5" max="5" width="13.140625" style="0" customWidth="1"/>
    <col min="7" max="7" width="14.8515625" style="0" customWidth="1"/>
    <col min="8" max="8" width="12.421875" style="0" customWidth="1"/>
    <col min="9" max="9" width="12.8515625" style="0" customWidth="1"/>
    <col min="10" max="10" width="12.140625" style="0" customWidth="1"/>
    <col min="11" max="11" width="10.8515625" style="0" customWidth="1"/>
  </cols>
  <sheetData>
    <row r="1" spans="1:11" s="89" customFormat="1" ht="30">
      <c r="A1" s="89" t="s">
        <v>123</v>
      </c>
      <c r="B1" s="89" t="s">
        <v>124</v>
      </c>
      <c r="C1" s="89" t="s">
        <v>125</v>
      </c>
      <c r="D1" s="89" t="s">
        <v>126</v>
      </c>
      <c r="E1" s="89" t="s">
        <v>127</v>
      </c>
      <c r="F1" s="89" t="s">
        <v>128</v>
      </c>
      <c r="G1" s="89" t="s">
        <v>129</v>
      </c>
      <c r="H1" s="89" t="s">
        <v>130</v>
      </c>
      <c r="I1" s="89" t="s">
        <v>131</v>
      </c>
      <c r="J1" s="89" t="s">
        <v>132</v>
      </c>
      <c r="K1" s="89" t="s">
        <v>133</v>
      </c>
    </row>
    <row r="2" spans="1:11" ht="15">
      <c r="A2" t="s">
        <v>81</v>
      </c>
      <c r="B2" t="s">
        <v>82</v>
      </c>
      <c r="C2" t="s">
        <v>83</v>
      </c>
      <c r="D2" s="85">
        <v>44562</v>
      </c>
      <c r="E2" s="85">
        <v>44926</v>
      </c>
      <c r="F2">
        <v>143</v>
      </c>
      <c r="G2">
        <v>102</v>
      </c>
      <c r="H2">
        <f>SUM(F2+G2)</f>
        <v>245</v>
      </c>
      <c r="I2" s="86">
        <v>43952</v>
      </c>
      <c r="K2">
        <v>11807</v>
      </c>
    </row>
    <row r="3" spans="1:11" ht="15">
      <c r="A3" t="s">
        <v>81</v>
      </c>
      <c r="B3" t="s">
        <v>84</v>
      </c>
      <c r="C3" t="s">
        <v>83</v>
      </c>
      <c r="D3" s="85">
        <v>44562</v>
      </c>
      <c r="E3" s="85">
        <v>44926</v>
      </c>
      <c r="F3">
        <v>150</v>
      </c>
      <c r="G3">
        <v>96</v>
      </c>
      <c r="H3">
        <f>SUM(F3+G3)</f>
        <v>246</v>
      </c>
      <c r="I3" s="86">
        <v>43922</v>
      </c>
      <c r="K3">
        <v>11986</v>
      </c>
    </row>
    <row r="4" spans="1:11" ht="15">
      <c r="A4" t="s">
        <v>81</v>
      </c>
      <c r="B4" t="s">
        <v>85</v>
      </c>
      <c r="C4" t="s">
        <v>83</v>
      </c>
      <c r="D4" s="85">
        <v>44562</v>
      </c>
      <c r="E4" s="85">
        <v>44926</v>
      </c>
      <c r="F4">
        <v>240</v>
      </c>
      <c r="G4">
        <v>95</v>
      </c>
      <c r="H4">
        <f>SUM(F4+G4)</f>
        <v>335</v>
      </c>
      <c r="I4" s="86">
        <v>44805</v>
      </c>
      <c r="K4">
        <v>10327</v>
      </c>
    </row>
    <row r="5" spans="1:11" ht="15">
      <c r="A5" t="s">
        <v>81</v>
      </c>
      <c r="B5" t="s">
        <v>86</v>
      </c>
      <c r="C5" t="s">
        <v>83</v>
      </c>
      <c r="D5" s="85">
        <v>44562</v>
      </c>
      <c r="E5" s="85">
        <v>44926</v>
      </c>
      <c r="F5">
        <v>177</v>
      </c>
      <c r="G5">
        <v>104</v>
      </c>
      <c r="H5">
        <f>SUM(F5+G5)</f>
        <v>281</v>
      </c>
      <c r="I5" s="86">
        <v>43952</v>
      </c>
      <c r="K5">
        <v>15021</v>
      </c>
    </row>
    <row r="6" spans="1:11" ht="15">
      <c r="A6" t="s">
        <v>87</v>
      </c>
      <c r="B6" t="s">
        <v>88</v>
      </c>
      <c r="C6" t="s">
        <v>83</v>
      </c>
      <c r="D6" s="85">
        <v>44562</v>
      </c>
      <c r="E6" s="85">
        <v>44926</v>
      </c>
      <c r="F6">
        <v>280</v>
      </c>
      <c r="G6">
        <v>112</v>
      </c>
      <c r="H6">
        <f>SUM(F6+G6)</f>
        <v>392</v>
      </c>
      <c r="I6" s="86">
        <v>40513</v>
      </c>
      <c r="K6">
        <v>11094</v>
      </c>
    </row>
    <row r="7" spans="1:11" ht="15">
      <c r="A7" t="s">
        <v>89</v>
      </c>
      <c r="B7" t="s">
        <v>82</v>
      </c>
      <c r="C7" t="s">
        <v>83</v>
      </c>
      <c r="D7" s="85">
        <v>44562</v>
      </c>
      <c r="E7" s="85">
        <v>44926</v>
      </c>
      <c r="F7">
        <v>196</v>
      </c>
      <c r="G7">
        <v>92</v>
      </c>
      <c r="H7">
        <f aca="true" t="shared" si="0" ref="H7:H17">SUM(F7+G7)</f>
        <v>288</v>
      </c>
      <c r="I7" s="86">
        <v>43282</v>
      </c>
      <c r="K7">
        <v>11810</v>
      </c>
    </row>
    <row r="8" spans="1:11" ht="15">
      <c r="A8" t="s">
        <v>89</v>
      </c>
      <c r="B8" t="s">
        <v>90</v>
      </c>
      <c r="C8" t="s">
        <v>83</v>
      </c>
      <c r="D8" s="85">
        <v>44562</v>
      </c>
      <c r="E8" s="85">
        <v>44926</v>
      </c>
      <c r="F8">
        <v>139</v>
      </c>
      <c r="G8">
        <v>81</v>
      </c>
      <c r="H8">
        <f t="shared" si="0"/>
        <v>220</v>
      </c>
      <c r="I8" s="86">
        <v>43678</v>
      </c>
      <c r="K8">
        <v>11232</v>
      </c>
    </row>
    <row r="9" spans="1:11" ht="15">
      <c r="A9" t="s">
        <v>89</v>
      </c>
      <c r="B9" t="s">
        <v>91</v>
      </c>
      <c r="C9" t="s">
        <v>83</v>
      </c>
      <c r="D9" s="85">
        <v>44562</v>
      </c>
      <c r="E9" s="85">
        <v>44926</v>
      </c>
      <c r="F9">
        <v>352</v>
      </c>
      <c r="G9">
        <v>141</v>
      </c>
      <c r="H9">
        <f t="shared" si="0"/>
        <v>493</v>
      </c>
      <c r="I9" s="86">
        <v>43252</v>
      </c>
      <c r="K9">
        <v>11233</v>
      </c>
    </row>
    <row r="10" spans="1:11" ht="15">
      <c r="A10" t="s">
        <v>89</v>
      </c>
      <c r="B10" t="s">
        <v>92</v>
      </c>
      <c r="C10" t="s">
        <v>83</v>
      </c>
      <c r="D10" s="85">
        <v>44562</v>
      </c>
      <c r="E10" s="85">
        <v>44926</v>
      </c>
      <c r="F10">
        <v>234</v>
      </c>
      <c r="G10">
        <v>105</v>
      </c>
      <c r="H10">
        <f t="shared" si="0"/>
        <v>339</v>
      </c>
      <c r="I10" s="86">
        <v>44774</v>
      </c>
      <c r="K10">
        <v>10336</v>
      </c>
    </row>
    <row r="11" spans="1:11" ht="15">
      <c r="A11" t="s">
        <v>89</v>
      </c>
      <c r="B11" t="s">
        <v>93</v>
      </c>
      <c r="C11" t="s">
        <v>83</v>
      </c>
      <c r="D11" s="85">
        <v>44562</v>
      </c>
      <c r="E11" s="85">
        <v>44926</v>
      </c>
      <c r="F11">
        <v>202</v>
      </c>
      <c r="G11">
        <v>69</v>
      </c>
      <c r="H11">
        <f t="shared" si="0"/>
        <v>271</v>
      </c>
      <c r="I11" s="86">
        <v>44774</v>
      </c>
      <c r="K11">
        <v>13550</v>
      </c>
    </row>
    <row r="12" spans="1:11" ht="15">
      <c r="A12" t="s">
        <v>89</v>
      </c>
      <c r="B12" t="s">
        <v>94</v>
      </c>
      <c r="C12" t="s">
        <v>83</v>
      </c>
      <c r="D12" s="85">
        <v>44562</v>
      </c>
      <c r="E12" s="85">
        <v>44926</v>
      </c>
      <c r="F12">
        <v>212</v>
      </c>
      <c r="G12">
        <v>118</v>
      </c>
      <c r="H12">
        <f t="shared" si="0"/>
        <v>330</v>
      </c>
      <c r="I12" s="86">
        <v>43252</v>
      </c>
      <c r="K12">
        <v>11235</v>
      </c>
    </row>
    <row r="13" spans="1:11" ht="15">
      <c r="A13" t="s">
        <v>89</v>
      </c>
      <c r="B13" t="s">
        <v>95</v>
      </c>
      <c r="C13" t="s">
        <v>83</v>
      </c>
      <c r="D13" s="85">
        <v>44562</v>
      </c>
      <c r="E13" s="85">
        <v>44926</v>
      </c>
      <c r="F13">
        <v>268</v>
      </c>
      <c r="G13">
        <v>118</v>
      </c>
      <c r="H13">
        <f t="shared" si="0"/>
        <v>386</v>
      </c>
      <c r="I13" s="86">
        <v>43647</v>
      </c>
      <c r="K13">
        <v>10335</v>
      </c>
    </row>
    <row r="14" spans="1:11" ht="15">
      <c r="A14" t="s">
        <v>89</v>
      </c>
      <c r="B14" t="s">
        <v>96</v>
      </c>
      <c r="C14" t="s">
        <v>83</v>
      </c>
      <c r="D14" s="85">
        <v>44562</v>
      </c>
      <c r="E14" s="85">
        <v>44926</v>
      </c>
      <c r="F14">
        <v>199</v>
      </c>
      <c r="G14">
        <v>110</v>
      </c>
      <c r="H14">
        <f t="shared" si="0"/>
        <v>309</v>
      </c>
      <c r="I14" s="86">
        <v>44774</v>
      </c>
      <c r="K14">
        <v>10334</v>
      </c>
    </row>
    <row r="15" spans="1:11" ht="15">
      <c r="A15" t="s">
        <v>89</v>
      </c>
      <c r="B15" t="s">
        <v>97</v>
      </c>
      <c r="C15" t="s">
        <v>83</v>
      </c>
      <c r="D15" s="85">
        <v>44562</v>
      </c>
      <c r="E15" s="85">
        <v>44926</v>
      </c>
      <c r="F15">
        <v>231</v>
      </c>
      <c r="G15">
        <v>121</v>
      </c>
      <c r="H15">
        <f t="shared" si="0"/>
        <v>352</v>
      </c>
      <c r="I15" s="86">
        <v>44743</v>
      </c>
      <c r="K15">
        <v>10333</v>
      </c>
    </row>
    <row r="16" spans="1:11" ht="15">
      <c r="A16" t="s">
        <v>89</v>
      </c>
      <c r="B16" t="s">
        <v>98</v>
      </c>
      <c r="C16" t="s">
        <v>83</v>
      </c>
      <c r="D16" s="85">
        <v>44562</v>
      </c>
      <c r="E16" s="85">
        <v>44926</v>
      </c>
      <c r="F16">
        <v>187</v>
      </c>
      <c r="G16">
        <v>101</v>
      </c>
      <c r="H16">
        <f t="shared" si="0"/>
        <v>288</v>
      </c>
      <c r="I16" s="86">
        <v>43344</v>
      </c>
      <c r="K16">
        <v>13551</v>
      </c>
    </row>
    <row r="17" spans="1:11" ht="15">
      <c r="A17" t="s">
        <v>89</v>
      </c>
      <c r="B17" t="s">
        <v>99</v>
      </c>
      <c r="C17" t="s">
        <v>83</v>
      </c>
      <c r="D17" s="85">
        <v>44562</v>
      </c>
      <c r="E17" s="85">
        <v>44926</v>
      </c>
      <c r="F17">
        <v>182</v>
      </c>
      <c r="G17">
        <v>56</v>
      </c>
      <c r="H17">
        <f t="shared" si="0"/>
        <v>238</v>
      </c>
      <c r="I17" s="86">
        <v>38353</v>
      </c>
      <c r="K17">
        <v>12368</v>
      </c>
    </row>
    <row r="18" spans="1:11" ht="15">
      <c r="A18" t="s">
        <v>134</v>
      </c>
      <c r="B18" t="s">
        <v>135</v>
      </c>
      <c r="C18" t="s">
        <v>83</v>
      </c>
      <c r="D18" s="85">
        <v>44562</v>
      </c>
      <c r="E18" s="85">
        <v>44926</v>
      </c>
      <c r="F18">
        <v>329</v>
      </c>
      <c r="G18">
        <v>134</v>
      </c>
      <c r="H18">
        <f>SUM(F18+G18)</f>
        <v>463</v>
      </c>
      <c r="I18" s="86">
        <v>44652</v>
      </c>
      <c r="K18">
        <v>11694</v>
      </c>
    </row>
    <row r="19" spans="1:11" ht="15">
      <c r="A19" t="s">
        <v>134</v>
      </c>
      <c r="B19" t="s">
        <v>136</v>
      </c>
      <c r="C19" t="s">
        <v>83</v>
      </c>
      <c r="D19" s="85">
        <v>44562</v>
      </c>
      <c r="E19" s="85">
        <v>44926</v>
      </c>
      <c r="F19">
        <v>329</v>
      </c>
      <c r="G19">
        <v>134</v>
      </c>
      <c r="H19">
        <f>SUM(F19+G19)</f>
        <v>463</v>
      </c>
      <c r="I19" s="86">
        <v>44652</v>
      </c>
      <c r="K19">
        <v>15047</v>
      </c>
    </row>
    <row r="20" spans="1:11" ht="15">
      <c r="A20" t="s">
        <v>100</v>
      </c>
      <c r="B20" t="s">
        <v>82</v>
      </c>
      <c r="C20" t="s">
        <v>83</v>
      </c>
      <c r="D20" s="85">
        <v>44562</v>
      </c>
      <c r="E20" s="85">
        <v>44926</v>
      </c>
      <c r="F20">
        <v>153</v>
      </c>
      <c r="G20">
        <v>90</v>
      </c>
      <c r="H20">
        <f>SUM(F20+G20)</f>
        <v>243</v>
      </c>
      <c r="I20" s="86">
        <v>43405</v>
      </c>
      <c r="K20">
        <v>11814</v>
      </c>
    </row>
    <row r="21" spans="1:11" ht="15">
      <c r="A21" t="s">
        <v>100</v>
      </c>
      <c r="B21" t="s">
        <v>101</v>
      </c>
      <c r="C21" t="s">
        <v>83</v>
      </c>
      <c r="D21" s="85">
        <v>44562</v>
      </c>
      <c r="E21" s="85">
        <v>44926</v>
      </c>
      <c r="F21">
        <v>204</v>
      </c>
      <c r="G21">
        <v>111</v>
      </c>
      <c r="H21">
        <f>SUM(F21+G21)</f>
        <v>315</v>
      </c>
      <c r="I21" s="86">
        <v>44743</v>
      </c>
      <c r="K21">
        <v>10355</v>
      </c>
    </row>
    <row r="22" spans="1:11" ht="15">
      <c r="A22" t="s">
        <v>100</v>
      </c>
      <c r="B22" t="s">
        <v>102</v>
      </c>
      <c r="C22" t="s">
        <v>83</v>
      </c>
      <c r="D22" s="85">
        <v>44562</v>
      </c>
      <c r="E22" s="85">
        <v>44926</v>
      </c>
      <c r="F22">
        <v>160</v>
      </c>
      <c r="G22">
        <v>113</v>
      </c>
      <c r="H22">
        <f>SUM(F22+G22)</f>
        <v>273</v>
      </c>
      <c r="I22" s="86">
        <v>43405</v>
      </c>
      <c r="K22">
        <v>11034</v>
      </c>
    </row>
    <row r="23" spans="1:11" ht="15">
      <c r="A23" t="s">
        <v>103</v>
      </c>
      <c r="B23" t="s">
        <v>82</v>
      </c>
      <c r="C23" t="s">
        <v>83</v>
      </c>
      <c r="D23" s="85">
        <v>44562</v>
      </c>
      <c r="E23" s="85">
        <v>44926</v>
      </c>
      <c r="F23">
        <v>107</v>
      </c>
      <c r="G23">
        <v>45</v>
      </c>
      <c r="H23">
        <f aca="true" t="shared" si="1" ref="H23:H30">SUM(F23+G23)</f>
        <v>152</v>
      </c>
      <c r="I23" s="86">
        <v>40817</v>
      </c>
      <c r="K23">
        <v>11808</v>
      </c>
    </row>
    <row r="24" spans="1:11" ht="15">
      <c r="A24" t="s">
        <v>103</v>
      </c>
      <c r="B24" t="s">
        <v>104</v>
      </c>
      <c r="C24" t="s">
        <v>83</v>
      </c>
      <c r="D24" s="85">
        <v>44562</v>
      </c>
      <c r="E24" s="85">
        <v>44926</v>
      </c>
      <c r="F24">
        <v>110</v>
      </c>
      <c r="G24">
        <v>58</v>
      </c>
      <c r="H24">
        <f t="shared" si="1"/>
        <v>168</v>
      </c>
      <c r="I24" s="86">
        <v>36708</v>
      </c>
      <c r="K24">
        <v>12464</v>
      </c>
    </row>
    <row r="25" spans="1:11" ht="15">
      <c r="A25" t="s">
        <v>103</v>
      </c>
      <c r="B25" t="s">
        <v>105</v>
      </c>
      <c r="C25" t="s">
        <v>83</v>
      </c>
      <c r="D25" s="85">
        <v>44562</v>
      </c>
      <c r="E25" s="85">
        <v>44926</v>
      </c>
      <c r="F25">
        <v>104</v>
      </c>
      <c r="G25">
        <v>42</v>
      </c>
      <c r="H25">
        <f t="shared" si="1"/>
        <v>146</v>
      </c>
      <c r="I25" s="86">
        <v>36708</v>
      </c>
      <c r="K25">
        <v>12467</v>
      </c>
    </row>
    <row r="26" spans="1:11" ht="15">
      <c r="A26" t="s">
        <v>103</v>
      </c>
      <c r="B26" t="s">
        <v>106</v>
      </c>
      <c r="C26" t="s">
        <v>83</v>
      </c>
      <c r="D26" s="85">
        <v>44562</v>
      </c>
      <c r="E26" s="85">
        <v>44926</v>
      </c>
      <c r="F26">
        <v>98</v>
      </c>
      <c r="G26">
        <v>53</v>
      </c>
      <c r="H26">
        <f t="shared" si="1"/>
        <v>151</v>
      </c>
      <c r="I26" s="86">
        <v>40756</v>
      </c>
      <c r="K26">
        <v>15042</v>
      </c>
    </row>
    <row r="27" spans="1:11" ht="15">
      <c r="A27" t="s">
        <v>103</v>
      </c>
      <c r="B27" t="s">
        <v>107</v>
      </c>
      <c r="C27" t="s">
        <v>83</v>
      </c>
      <c r="D27" s="85">
        <v>44562</v>
      </c>
      <c r="E27" s="85">
        <v>44926</v>
      </c>
      <c r="F27">
        <v>233</v>
      </c>
      <c r="G27">
        <v>63</v>
      </c>
      <c r="H27">
        <f t="shared" si="1"/>
        <v>296</v>
      </c>
      <c r="I27" s="86">
        <v>44713</v>
      </c>
      <c r="K27">
        <v>10332</v>
      </c>
    </row>
    <row r="28" spans="1:11" ht="15">
      <c r="A28" t="s">
        <v>103</v>
      </c>
      <c r="B28" t="s">
        <v>108</v>
      </c>
      <c r="C28" t="s">
        <v>83</v>
      </c>
      <c r="D28" s="85">
        <v>44562</v>
      </c>
      <c r="E28" s="85">
        <v>44926</v>
      </c>
      <c r="F28">
        <v>145</v>
      </c>
      <c r="G28">
        <v>71</v>
      </c>
      <c r="H28">
        <f t="shared" si="1"/>
        <v>216</v>
      </c>
      <c r="I28" s="86">
        <v>40664</v>
      </c>
      <c r="K28">
        <v>12470</v>
      </c>
    </row>
    <row r="29" spans="1:11" ht="15">
      <c r="A29" t="s">
        <v>103</v>
      </c>
      <c r="B29" t="s">
        <v>109</v>
      </c>
      <c r="C29" t="s">
        <v>83</v>
      </c>
      <c r="D29" s="85">
        <v>44562</v>
      </c>
      <c r="E29" s="85">
        <v>44926</v>
      </c>
      <c r="F29">
        <v>177</v>
      </c>
      <c r="G29">
        <v>69</v>
      </c>
      <c r="H29">
        <f t="shared" si="1"/>
        <v>246</v>
      </c>
      <c r="I29" s="86">
        <v>40817</v>
      </c>
      <c r="K29">
        <v>11041</v>
      </c>
    </row>
    <row r="30" spans="1:11" ht="15">
      <c r="A30" t="s">
        <v>103</v>
      </c>
      <c r="B30" t="s">
        <v>110</v>
      </c>
      <c r="C30" t="s">
        <v>83</v>
      </c>
      <c r="D30" s="85">
        <v>44562</v>
      </c>
      <c r="E30" s="85">
        <v>44926</v>
      </c>
      <c r="F30">
        <v>155</v>
      </c>
      <c r="G30">
        <v>76</v>
      </c>
      <c r="H30">
        <f t="shared" si="1"/>
        <v>231</v>
      </c>
      <c r="I30" s="86">
        <v>40634</v>
      </c>
      <c r="K30">
        <v>19022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Shoniwa</dc:creator>
  <cp:keywords/>
  <dc:description/>
  <cp:lastModifiedBy>cloudconvert_18</cp:lastModifiedBy>
  <cp:lastPrinted>2021-12-07T18:58:06Z</cp:lastPrinted>
  <dcterms:created xsi:type="dcterms:W3CDTF">2019-06-03T08:03:22Z</dcterms:created>
  <dcterms:modified xsi:type="dcterms:W3CDTF">2022-11-01T14:01:36Z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0x010100EAECA9340414FA4F83E9049336BD8409</vt:lpwstr>
  </property>
</Properties>
</file>